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図書館システム更新2024\★アップロードする資料\"/>
    </mc:Choice>
  </mc:AlternateContent>
  <bookViews>
    <workbookView xWindow="-105" yWindow="-105" windowWidth="23250" windowHeight="12570" tabRatio="629" activeTab="1"/>
  </bookViews>
  <sheets>
    <sheet name="表紙" sheetId="7" r:id="rId1"/>
    <sheet name="1.基本仕様" sheetId="12" r:id="rId2"/>
    <sheet name="2.貸出・返却・督促" sheetId="13" r:id="rId3"/>
    <sheet name="3.利用者管理" sheetId="14" r:id="rId4"/>
    <sheet name="4.資料検索" sheetId="15" r:id="rId5"/>
    <sheet name="5.予約・配送管理" sheetId="16" r:id="rId6"/>
    <sheet name="6.資料管理" sheetId="17" r:id="rId7"/>
    <sheet name="7.発注・受入" sheetId="20" r:id="rId8"/>
    <sheet name="8.レファレンス9.公共施設" sheetId="29" r:id="rId9"/>
    <sheet name="10.統計・帳票・運用管理・バッチ業務" sheetId="28" r:id="rId10"/>
    <sheet name="11.ホームページ・利用者用インターネット端末" sheetId="26" r:id="rId11"/>
    <sheet name="12.WebOPAC・館内OPAC共通事項" sheetId="40" r:id="rId12"/>
    <sheet name="13.WebOPAC (共通のぞく)" sheetId="41" r:id="rId13"/>
    <sheet name="14.館内OPAC (共通のぞく)" sheetId="42" r:id="rId14"/>
  </sheets>
  <definedNames>
    <definedName name="_xlnm._FilterDatabase" localSheetId="11" hidden="1">'12.WebOPAC・館内OPAC共通事項'!$B$1:$B$105</definedName>
    <definedName name="_ftn1" localSheetId="1">'1.基本仕様'!#REF!</definedName>
    <definedName name="_ftn1" localSheetId="9">'10.統計・帳票・運用管理・バッチ業務'!#REF!</definedName>
    <definedName name="_ftn1" localSheetId="10">'11.ホームページ・利用者用インターネット端末'!#REF!</definedName>
    <definedName name="_ftn1" localSheetId="11">'12.WebOPAC・館内OPAC共通事項'!#REF!</definedName>
    <definedName name="_ftn1" localSheetId="12">'13.WebOPAC (共通のぞく)'!#REF!</definedName>
    <definedName name="_ftn1" localSheetId="13">'14.館内OPAC (共通のぞく)'!#REF!</definedName>
    <definedName name="_ftn1" localSheetId="2">'2.貸出・返却・督促'!#REF!</definedName>
    <definedName name="_ftn1" localSheetId="3">'3.利用者管理'!#REF!</definedName>
    <definedName name="_ftn1" localSheetId="4">'4.資料検索'!#REF!</definedName>
    <definedName name="_ftn1" localSheetId="5">'5.予約・配送管理'!#REF!</definedName>
    <definedName name="_ftn1" localSheetId="6">'6.資料管理'!#REF!</definedName>
    <definedName name="_ftn1" localSheetId="7">'7.発注・受入'!#REF!</definedName>
    <definedName name="_ftn1" localSheetId="8">'8.レファレンス9.公共施設'!#REF!</definedName>
    <definedName name="_ftnref1" localSheetId="1">'1.基本仕様'!#REF!</definedName>
    <definedName name="_ftnref1" localSheetId="9">'10.統計・帳票・運用管理・バッチ業務'!#REF!</definedName>
    <definedName name="_ftnref1" localSheetId="10">'11.ホームページ・利用者用インターネット端末'!#REF!</definedName>
    <definedName name="_ftnref1" localSheetId="11">'12.WebOPAC・館内OPAC共通事項'!#REF!</definedName>
    <definedName name="_ftnref1" localSheetId="12">'13.WebOPAC (共通のぞく)'!#REF!</definedName>
    <definedName name="_ftnref1" localSheetId="13">'14.館内OPAC (共通のぞく)'!#REF!</definedName>
    <definedName name="_ftnref1" localSheetId="2">'2.貸出・返却・督促'!#REF!</definedName>
    <definedName name="_ftnref1" localSheetId="3">'3.利用者管理'!#REF!</definedName>
    <definedName name="_ftnref1" localSheetId="4">'4.資料検索'!#REF!</definedName>
    <definedName name="_ftnref1" localSheetId="5">'5.予約・配送管理'!#REF!</definedName>
    <definedName name="_ftnref1" localSheetId="6">'6.資料管理'!#REF!</definedName>
    <definedName name="_ftnref1" localSheetId="7">'7.発注・受入'!#REF!</definedName>
    <definedName name="_ftnref1" localSheetId="8">'8.レファレンス9.公共施設'!#REF!</definedName>
    <definedName name="_xlnm.Print_Area" localSheetId="1">'1.基本仕様'!$A$1:$E$53</definedName>
    <definedName name="_xlnm.Print_Area" localSheetId="9">'10.統計・帳票・運用管理・バッチ業務'!$A$1:$E$32</definedName>
    <definedName name="_xlnm.Print_Area" localSheetId="10">'11.ホームページ・利用者用インターネット端末'!$A$1:$E$66</definedName>
    <definedName name="_xlnm.Print_Area" localSheetId="11">'12.WebOPAC・館内OPAC共通事項'!$A$1:$E$50</definedName>
    <definedName name="_xlnm.Print_Area" localSheetId="12">'13.WebOPAC (共通のぞく)'!$A$1:$E$29</definedName>
    <definedName name="_xlnm.Print_Area" localSheetId="13">'14.館内OPAC (共通のぞく)'!$A$1:$E$40</definedName>
    <definedName name="_xlnm.Print_Area" localSheetId="2">'2.貸出・返却・督促'!$A$1:$E$88</definedName>
    <definedName name="_xlnm.Print_Area" localSheetId="3">'3.利用者管理'!$A$1:$E$31</definedName>
    <definedName name="_xlnm.Print_Area" localSheetId="4">'4.資料検索'!$A$1:$E$37</definedName>
    <definedName name="_xlnm.Print_Area" localSheetId="5">'5.予約・配送管理'!$A$1:$E$56</definedName>
    <definedName name="_xlnm.Print_Area" localSheetId="6">'6.資料管理'!$A$1:$E$46</definedName>
    <definedName name="_xlnm.Print_Area" localSheetId="7">'7.発注・受入'!$A$1:$E$27</definedName>
    <definedName name="_xlnm.Print_Area" localSheetId="8">'8.レファレンス9.公共施設'!$A$1:$E$16</definedName>
    <definedName name="_xlnm.Print_Area" localSheetId="0">表紙!$A$1:$K$43</definedName>
    <definedName name="_xlnm.Print_Titles" localSheetId="1">'1.基本仕様'!$2:$2</definedName>
    <definedName name="_xlnm.Print_Titles" localSheetId="9">'10.統計・帳票・運用管理・バッチ業務'!$4:$4</definedName>
    <definedName name="_xlnm.Print_Titles" localSheetId="10">'11.ホームページ・利用者用インターネット端末'!$3:$3</definedName>
    <definedName name="_xlnm.Print_Titles" localSheetId="11">'12.WebOPAC・館内OPAC共通事項'!$2:$2</definedName>
    <definedName name="_xlnm.Print_Titles" localSheetId="12">'13.WebOPAC (共通のぞく)'!$2:$2</definedName>
    <definedName name="_xlnm.Print_Titles" localSheetId="13">'14.館内OPAC (共通のぞく)'!$2:$2</definedName>
    <definedName name="_xlnm.Print_Titles" localSheetId="2">'2.貸出・返却・督促'!$3:$3</definedName>
    <definedName name="_xlnm.Print_Titles" localSheetId="3">'3.利用者管理'!$2:$2</definedName>
    <definedName name="_xlnm.Print_Titles" localSheetId="4">'4.資料検索'!$2:$2</definedName>
    <definedName name="_xlnm.Print_Titles" localSheetId="5">'5.予約・配送管理'!$2:$2</definedName>
    <definedName name="_xlnm.Print_Titles" localSheetId="6">'6.資料管理'!$2:$2</definedName>
    <definedName name="_xlnm.Print_Titles" localSheetId="7">'7.発注・受入'!$3:$3</definedName>
    <definedName name="_xlnm.Print_Titles" localSheetId="8">'8.レファレンス9.公共施設'!$2:$2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 i="40" l="1"/>
  <c r="H2" i="40"/>
  <c r="G2" i="40"/>
  <c r="J2" i="40" s="1"/>
  <c r="F2" i="40"/>
  <c r="F3" i="26"/>
  <c r="I2" i="42"/>
  <c r="H2" i="42"/>
  <c r="G2" i="42"/>
  <c r="F2" i="42"/>
  <c r="I2" i="41"/>
  <c r="H2" i="41"/>
  <c r="G2" i="41"/>
  <c r="F2" i="41"/>
  <c r="K2" i="40" l="1"/>
  <c r="J2" i="42"/>
  <c r="K2" i="42" s="1"/>
  <c r="J2" i="41"/>
  <c r="K2" i="41" s="1"/>
  <c r="I4" i="28"/>
  <c r="H4" i="28"/>
  <c r="G4" i="28"/>
  <c r="F4" i="28"/>
  <c r="I3" i="26"/>
  <c r="H3" i="26"/>
  <c r="G3" i="26"/>
  <c r="I2" i="29"/>
  <c r="H2" i="29"/>
  <c r="G2" i="29"/>
  <c r="F2" i="29"/>
  <c r="I3" i="20"/>
  <c r="H3" i="20"/>
  <c r="G3" i="20"/>
  <c r="F3" i="20"/>
  <c r="I2" i="17"/>
  <c r="H2" i="17"/>
  <c r="G2" i="17"/>
  <c r="F2" i="17"/>
  <c r="I2" i="16"/>
  <c r="H2" i="16"/>
  <c r="G2" i="16"/>
  <c r="F2" i="16"/>
  <c r="I2" i="15"/>
  <c r="H2" i="15"/>
  <c r="G2" i="15"/>
  <c r="F2" i="15"/>
  <c r="I2" i="14"/>
  <c r="H2" i="14"/>
  <c r="G2" i="14"/>
  <c r="F2" i="14"/>
  <c r="I3" i="13"/>
  <c r="H3" i="13"/>
  <c r="G3" i="13"/>
  <c r="F3" i="13"/>
  <c r="I2" i="12"/>
  <c r="H2" i="12"/>
  <c r="G2" i="12"/>
  <c r="F2" i="12"/>
  <c r="J3" i="20" l="1"/>
  <c r="K3" i="20" s="1"/>
  <c r="J3" i="26"/>
  <c r="K3" i="26" s="1"/>
  <c r="J4" i="28"/>
  <c r="K4" i="28" s="1"/>
  <c r="J2" i="16"/>
  <c r="K2" i="16" s="1"/>
  <c r="J2" i="14"/>
  <c r="K2" i="14" s="1"/>
  <c r="J2" i="12"/>
  <c r="K2" i="12" s="1"/>
  <c r="J2" i="15"/>
  <c r="K2" i="15" s="1"/>
  <c r="J2" i="17"/>
  <c r="K2" i="17" s="1"/>
  <c r="J2" i="29"/>
  <c r="K2" i="29" s="1"/>
  <c r="J3" i="13"/>
  <c r="K3" i="13" s="1"/>
</calcChain>
</file>

<file path=xl/sharedStrings.xml><?xml version="1.0" encoding="utf-8"?>
<sst xmlns="http://schemas.openxmlformats.org/spreadsheetml/2006/main" count="851" uniqueCount="671">
  <si>
    <t>東大和市立図書館システム機能仕様書兼回答書</t>
  </si>
  <si>
    <t>図書館システムの機能仕様について、以下の基準に従い実現可否欄に回答のこと。</t>
  </si>
  <si>
    <t>実現可否</t>
  </si>
  <si>
    <t>回答基準</t>
  </si>
  <si>
    <t>◎</t>
  </si>
  <si>
    <t>提案時標準仕様で実現可能、もしくはオプション機能ではあるが見積金額に含む。</t>
  </si>
  <si>
    <t>○</t>
  </si>
  <si>
    <t>△</t>
  </si>
  <si>
    <t>×</t>
  </si>
  <si>
    <t>対応不可、もしくはオプション機能はあるが見積金額に含まない。</t>
  </si>
  <si>
    <t>△の場合、補足事項欄にその内容を具体的に記載のこと。また提案書にもその内容を具体的に記載のこと。</t>
  </si>
  <si>
    <t>回答日：</t>
  </si>
  <si>
    <t>回答者名：</t>
  </si>
  <si>
    <t>1.基本仕様</t>
  </si>
  <si>
    <t>合計数</t>
  </si>
  <si>
    <t>№</t>
  </si>
  <si>
    <t>分類</t>
  </si>
  <si>
    <t>要求機能</t>
  </si>
  <si>
    <t>実現
可否</t>
  </si>
  <si>
    <t>補足事項</t>
  </si>
  <si>
    <t>サービス提供範囲</t>
  </si>
  <si>
    <t>下記サービスレベルについて遵守すること
カウンター業務（貸出・返却／資料検索／利用者登録／予約・リクエスト／相互貸借）
資料管理業務（書誌データ管理／ローカルデータ管理／雑誌管理）
発注受入管理
利用者管理
帳票
OPAC
Web蔵書検索</t>
  </si>
  <si>
    <t>システムの運用</t>
  </si>
  <si>
    <t>システムの起動、停止、日次処理、バックアップ等については、自動運転が可能なシステムであること。</t>
  </si>
  <si>
    <t>インフラ</t>
  </si>
  <si>
    <t>サーバOSは信頼性・拡張性の高いオープンソースOS（Linux）、またはWindowsServer2022以降であること。</t>
  </si>
  <si>
    <t>クライアントOSはWindows11以降であること。</t>
  </si>
  <si>
    <t>利用者公開システムはiOS/Androidに対応したシステムであること。</t>
  </si>
  <si>
    <t>セキュリティ</t>
  </si>
  <si>
    <r>
      <rPr>
        <sz val="9"/>
        <rFont val="メイリオ"/>
        <family val="3"/>
        <charset val="128"/>
      </rPr>
      <t>図書館システムは、セキュリティに配慮し、ブラウザからプラグイン（applet）やクライアントで動作する仕組み（JWS）などではないこと</t>
    </r>
    <r>
      <rPr>
        <sz val="8"/>
        <rFont val="メイリオ"/>
        <family val="3"/>
        <charset val="128"/>
      </rPr>
      <t>。</t>
    </r>
  </si>
  <si>
    <t>図書館システムは、OSのアップデートによりセキュリティ対策が実施できる仕組みとすること。</t>
  </si>
  <si>
    <t>図書館システムは、セキュリティに配慮し、クライアントにjavaをインストールしなくても動作すること。</t>
  </si>
  <si>
    <r>
      <rPr>
        <sz val="9"/>
        <rFont val="メイリオ"/>
        <family val="3"/>
        <charset val="128"/>
      </rPr>
      <t>メール送信機能は</t>
    </r>
    <r>
      <rPr>
        <sz val="8"/>
        <rFont val="メイリオ"/>
        <family val="3"/>
        <charset val="128"/>
      </rPr>
      <t>、</t>
    </r>
    <r>
      <rPr>
        <sz val="9"/>
        <rFont val="メイリオ"/>
        <family val="3"/>
        <charset val="128"/>
      </rPr>
      <t>セキュリティに配慮し</t>
    </r>
    <r>
      <rPr>
        <sz val="8"/>
        <rFont val="メイリオ"/>
        <family val="3"/>
        <charset val="128"/>
      </rPr>
      <t>、</t>
    </r>
    <r>
      <rPr>
        <sz val="9"/>
        <rFont val="メイリオ"/>
        <family val="3"/>
        <charset val="128"/>
      </rPr>
      <t>SMTPSに対応していること</t>
    </r>
    <r>
      <rPr>
        <sz val="8"/>
        <rFont val="メイリオ"/>
        <family val="3"/>
        <charset val="128"/>
      </rPr>
      <t>。</t>
    </r>
  </si>
  <si>
    <t>全ての業務メニューの画面に処理端末のIDを表示できること。</t>
  </si>
  <si>
    <t>特定の利用者情報を扱う帳票印刷やデータ出力時に、パスワード認証（入力チェック）ができること。</t>
  </si>
  <si>
    <t>言語</t>
  </si>
  <si>
    <t>多言語（UTF-8）を扱えるシステムであること。</t>
  </si>
  <si>
    <t>操作性</t>
  </si>
  <si>
    <t>使用頻度の高い処理は、キーボードのワンタッチ操作により、直接切替が行えること。</t>
  </si>
  <si>
    <t>入力項目属性に応じ、漢字IMEの自動立ち上げができること。</t>
  </si>
  <si>
    <t>資料番号、利用カード番号については、番号入力時点でチェックデジットのチェックを行えること。</t>
  </si>
  <si>
    <t>資料検索・発注画面等で、図書に印字されているISBNバーコードをバーコードリーダで読み取り検索ができること。ISBNは10桁、13桁の両方に対応可能なこと。</t>
  </si>
  <si>
    <t>検索結果一覧の表示は、画面スクロールにより全件を表示できること。</t>
  </si>
  <si>
    <t>貸出処理・返却処理・予約処理画面等においてエラーが発生した際、メッセージが表示され「OK」（処理の継続）と「キャンセル」（処理の中止）を選択できるよう、初期設定が可能であること。</t>
  </si>
  <si>
    <t>中断した検索を、継続して再開できること。</t>
  </si>
  <si>
    <t>カレンダー上にて図書館の休館日を確認できること。</t>
  </si>
  <si>
    <t>図書館カレンダーの休館日を館毎に設定できること。</t>
  </si>
  <si>
    <t>コード項目はプルダウンからの選択が可能なこと。</t>
  </si>
  <si>
    <t>コードデータはヘルプ画面を開いて参照や入力ができること。</t>
  </si>
  <si>
    <t>各関連業務内の処理画面（窓口業務内の貸出、返却等）の個々の展開はキーボードおよびファンクションキーのワンタッチ操作によりホーム画面に戻らなくてもできること。</t>
  </si>
  <si>
    <t>業務画面は、画面サイズを任意に変更可能なこと。</t>
  </si>
  <si>
    <t>画面の表示文字のサイズはディスプレイ解像度、ブラウザの拡大縮小で対応可能なこと。</t>
  </si>
  <si>
    <t>画面で表示する各種一覧は、選択された明細または特定の項目に関し、コピー＆ペーストが可能なこと。</t>
  </si>
  <si>
    <t>バッチ処理で必要なインプットファイルをドラッグアンドドロップの簡単操作で指定できること。</t>
  </si>
  <si>
    <t>保守性</t>
  </si>
  <si>
    <t>システム障害発生時、機能追加時におけるプログラムの入れ替えはサーバのみで対応可能であり、クライアント毎の入れ替えは不要であること。</t>
  </si>
  <si>
    <t>停電・瞬電時のバックアップ機能があること（無停電電源装置等）。</t>
  </si>
  <si>
    <t>図書館システムは、オプションなどを追加することによりリライトカード、IC機器などの外部接続に対応できること。</t>
  </si>
  <si>
    <t>印刷／ファイル出力</t>
  </si>
  <si>
    <t>オンライン業務のタイトル一覧等、全ての一覧表示画面において該当件数分一括して一覧リストが印刷できること。</t>
  </si>
  <si>
    <t>(1)貸出</t>
  </si>
  <si>
    <t>利用カード番号と資料番号のバーコード走査のみで処理が可能なこと。</t>
  </si>
  <si>
    <t>各処理ボタンに割り当てられたバーコード走査により、「貸出確定」「貸出画面／返却画面切替」等の処理が実行できること。</t>
  </si>
  <si>
    <t>貸出規則</t>
  </si>
  <si>
    <t>館毎・利用者資格（一般、広域、団体、相互貸借等）毎・資料区分（一般図書、相互貸借資料、デイジー図書等）毎に、貸出規則（貸出日数・延期日数・延期回数・督促警告回数・貸出点数・合計貸出点数）を設定可能であること。</t>
  </si>
  <si>
    <t>貸出日数・延期日数・貸出点数は、資料種別（図書・雑誌・視聴覚資料等）毎にも設定できること。</t>
  </si>
  <si>
    <t>返却日設定</t>
  </si>
  <si>
    <t>休館日設定により、返却予定日をカレンダー管理（休館日を避ける）し、また貸出画面での随時変更もできること。</t>
  </si>
  <si>
    <t>貸出画面</t>
  </si>
  <si>
    <t>利用カード番号を読み込んだ利用者について、主な資料区分毎の現在貸出数を画面に表示できること。</t>
  </si>
  <si>
    <t>利用カード番号、氏名、氏名ヨミ、利用者資格、有効期限、電話番号、メールアドレス等の登録詳細情報が表示できること。</t>
  </si>
  <si>
    <t>利用者資格毎に利用者有効期限チェックが可能であること。</t>
  </si>
  <si>
    <t>利用者の有効期限が迫っている場合、貸出画面で通知が可能なこと。</t>
  </si>
  <si>
    <t>貸出中資料の一覧は、個々の資料の資料識別子（図書、雑誌、AV等）を表示し、資料詳細画面を開かなくても資料の種類が判別可能なこと。</t>
  </si>
  <si>
    <t>貸出中資料一覧に、以下の貸出詳細情報を表示できること。
貸出処理日（または返却予定日）、貸出処理館、資料状態（予約有、延滞、督促、延長貸出、相互貸借、紛失手続中）</t>
  </si>
  <si>
    <t>予約状況確認</t>
  </si>
  <si>
    <t>貸出処理画面で利用カード番号の読み込み後、利用者の現在予約数の確認、及び予約資料一覧の照会ができること。</t>
  </si>
  <si>
    <t>予約資料一覧から予約資料及び予約状況をレシートで印刷できること。</t>
  </si>
  <si>
    <t>他館に予約受取可能資料があるが自館にはない場合は、貸出画面から自動的に予約資料一覧画面が展開しない設定が可能なこと。</t>
  </si>
  <si>
    <t>予約資料一覧中の受取可能資料には、予約連絡状況（連絡済／未連絡）が表示されること。</t>
  </si>
  <si>
    <t>予約資料一覧から受取可能状態の資料を選択し、手動で「未連絡」を「連絡済」に変更する予約連絡処理ができること。その際、同時に複数資料を選択可能なこと。</t>
  </si>
  <si>
    <t>予約受取待の予約の取消処理を行い、他に返却待利用者が存在する時は、メッセージを表示し、次の予約者に引き当てるかどうかの選択ができること。自動的に引き当てる設定にもできること。</t>
  </si>
  <si>
    <t>貸出処理</t>
  </si>
  <si>
    <t>資料が以下の場合にチェックを行うかどうかを設定でき、画面上に注意が表示されること。また必要に応じてポップアップ等によりメッセージが表示されること。
予約有、相互貸借、所蔵状態の異常（紛失手続中、不要、除籍、不明、未登録、修理中）、帯出禁止、未返却（貸出中資料）、同一利用者への貸出中、同一利用者の予約がある割り当て前の資料</t>
  </si>
  <si>
    <t>貸出資料に通知が入力されている場合、その内容を表示できること。</t>
  </si>
  <si>
    <t>相互貸借資料を貸し出している利用者に対してチェックを行い、メッセージを表示できること。また、返還予定日が超過している相互貸借資料を貸出中の利用者に対して、貸出を行うかどうかを判断できること（確認せず貸出させないこともできること）。</t>
  </si>
  <si>
    <t>相互貸借資料を貸し出す際、利用者の返却予定日と相互貸借の返還期限日を比較し、返還期限日を超過する場合は貸出処理を行うかどうかを判断できること（確認せず貸出させないこともできること）。</t>
  </si>
  <si>
    <t>資料・利用者に各種チェックがかかった時、条件により、操作員の判断で貸出処理を続行するか中止するかを選択できること（確認せず貸出させないこともできること）。</t>
  </si>
  <si>
    <t>回送中状態の他館資料を貸出処理する際、回送中の表示を出さない設定にすることが可能なこと。</t>
  </si>
  <si>
    <t>貸出処理時に貸出点数を超過した場合には、追加貸出の選択肢が出せること。</t>
  </si>
  <si>
    <t>貸出処理完了前であれば、今貸出した資料の取消ができること。また、取消時は統計データに反映されないこと。</t>
  </si>
  <si>
    <t>未返却資料の貸出処理を行う際は貸出中資料である旨のメッセージが表示され、今までの貸出利用者の確認が可能なこと。</t>
  </si>
  <si>
    <t>未返却資料の貸出完了と同時に自動返却処理を行う設定が可能なこと。</t>
  </si>
  <si>
    <t>貸出延長処理</t>
  </si>
  <si>
    <t>貸出画面で該当利用者の貸出中資料を選択指定し、貸出延長の処理ができること。</t>
  </si>
  <si>
    <t>貸出延長日数の加算の基準を、延長処理日と返却予定日から選択できること。</t>
  </si>
  <si>
    <t>貸出延長処理時、貸出統計にカウント する／しない が設定で選択できること。</t>
  </si>
  <si>
    <t>返却予定日変更</t>
  </si>
  <si>
    <t>貸出処理後、延長・継続処理することなく、貸出済資料の返却予定日を変更できること。</t>
  </si>
  <si>
    <t>貸出期限票（レシート）</t>
  </si>
  <si>
    <t>貸出期限票はレシートプリンタ・ページプリンタの両方に対応し、画面から出力先を随時切り替え可能であること。</t>
  </si>
  <si>
    <t>貸出中除籍処理</t>
  </si>
  <si>
    <t>特定の期間返却されない資料を、利用者と関連付けしたまま「除籍」状態にできること。また、同時に利用者の状態を「貸出停止」にできること。</t>
  </si>
  <si>
    <t>利用者情報にメールアドレスを登録している利用者に対して、返却予定日の通知を送信する機能があること。</t>
  </si>
  <si>
    <t>(2)返却</t>
  </si>
  <si>
    <t>返却業務</t>
  </si>
  <si>
    <t>返却資料のバーコード走査だけで返却が完了できること。</t>
  </si>
  <si>
    <t>大量の返却資料を連続で返却できるモードを用意していること。</t>
  </si>
  <si>
    <t>返却処理</t>
  </si>
  <si>
    <t>返却処理画面で返却者の氏名等の登録情報及び貸出・予約状況を確認できること。</t>
  </si>
  <si>
    <t>プライバシー保護のため返却画面の利用者氏名・督促日・督促回数の表示・非表示を予め設定できること。また、非表示設定時でもワンタッチで利用者氏名等が確認できること。</t>
  </si>
  <si>
    <t>貸出残数を画面上に分かりやすく表示できること。</t>
  </si>
  <si>
    <t>返却処理時、自館の所蔵資料については特定の本籍場所（新着棚、書庫・展示架等）のチェックを行い、場所の名称をポップアップで表示することができること。</t>
  </si>
  <si>
    <t>不明・紛失手続中資料の返却処理を行うと自動的に貸出可能状態に変更する設定が可能なこと。</t>
  </si>
  <si>
    <t>利用者・資料の各種メッセージは、利用者毎に履歴表示可能なこと。</t>
  </si>
  <si>
    <t>返却資料一覧</t>
  </si>
  <si>
    <t>プライバシー保護のため返却画面の書名の表示・非表示を予め設定できること。また、非表示設定時でもワンタッチで書名が確認できること。</t>
  </si>
  <si>
    <t>(3)督促・紛失・弁償</t>
  </si>
  <si>
    <t>督促管理</t>
  </si>
  <si>
    <t>督促処理は、貸出館毎に任意のタイミングで行えること。</t>
  </si>
  <si>
    <t>督促処理の際に、貸出館を複数選択することが可能なこと。</t>
  </si>
  <si>
    <t>督促処理の際に、督促回数のカウントアップをするか否かを選択できること。</t>
  </si>
  <si>
    <t>督促回数を貸出画面で確認できること。</t>
  </si>
  <si>
    <t>利用者毎に督促抑止の設定ができること。</t>
  </si>
  <si>
    <t>督促後、図書館の指定する期間を経過しても返却がなされない場合、自動的に該当利用者に貸出停止措置を取ることができること。</t>
  </si>
  <si>
    <t>紛失・弁償</t>
  </si>
  <si>
    <t>紛失処理した貸出中資料を督促の対象から外すことができること。</t>
  </si>
  <si>
    <t>紛失資料がある利用者については、督促後の日数に加え、紛失手続からの経過日数を考慮して、貸出停止措置を取ることができること。</t>
  </si>
  <si>
    <t>3.利用者管理</t>
  </si>
  <si>
    <t>利用者管理</t>
  </si>
  <si>
    <t>利用者データの安全確保、プライバシー保護に関し、配慮されたシステムであること。</t>
  </si>
  <si>
    <t>利用者毎にメール発信履歴が参照できること。各種メール内容（予約連絡・督促等）とその発信日時が確認できること。</t>
  </si>
  <si>
    <t>利用者登録</t>
  </si>
  <si>
    <t>個人利用者と団体利用者について、新規利用者の登録、既存利用者の登録情報の更新、登録利用者の削除、利用カード紛失時等の再発行処理ができること。</t>
  </si>
  <si>
    <t>生年月日</t>
  </si>
  <si>
    <t>生年月日を西暦・和暦の両方で登録可能なこと。</t>
  </si>
  <si>
    <t>住所・郵便番号</t>
  </si>
  <si>
    <t>住所ファイルを持ち、住所コードにより住所登録ができること。コンボボックスの住所コード一覧からの選択またはキーボードでコードの直接入力により、郵便番号及び住所町丁まで自動的に入力できること。</t>
  </si>
  <si>
    <t>郵便番号の入力で該当する住所コード一覧が参照できること。そこから選択することで、住所コード、住所町丁まで自動入力が可能なこと。</t>
  </si>
  <si>
    <t>通知</t>
  </si>
  <si>
    <t>パスワード</t>
  </si>
  <si>
    <t>パスワードを登録可能なこと。</t>
  </si>
  <si>
    <t>パスワードは参照できないよう非表示にできること。暗号化対応であること。</t>
  </si>
  <si>
    <t>利用者パスワードの保守権限をログインID毎に設定できること。</t>
  </si>
  <si>
    <t>利用カード再発行</t>
  </si>
  <si>
    <t>再発行時は旧利用カードの情報（利用登録情報、貸出・予約情報、パスワード等）を新しいカードに引継ぐこと。旧カードは無効にすること。</t>
  </si>
  <si>
    <t>旧利用カード番号を管理でき、旧利用カード番号でも検索ができること。</t>
  </si>
  <si>
    <t>利用者検索</t>
  </si>
  <si>
    <t>貸出中資料照会画面から貸出延長処理ができること。</t>
  </si>
  <si>
    <t>予約照会画面で予約取消処理ができること。</t>
  </si>
  <si>
    <t>4.資料検索</t>
  </si>
  <si>
    <t>基本仕様</t>
  </si>
  <si>
    <t>複数ユーザの同時検索要求に対し、ストレスを感じさせない時間で応答が可能なこと。　　
・想定ユーザ数：最大60ユーザ　　
・検索内容：5文字程度の1語（キーワード）検索</t>
  </si>
  <si>
    <t>登録・編集機能</t>
  </si>
  <si>
    <t>検索結果一覧及び資料詳細情報画面から、全ての資料に対し、書誌事項の編集及び複写登録、所蔵情報の編集、登録、発注が可能なこと。</t>
  </si>
  <si>
    <t>検索対象</t>
  </si>
  <si>
    <t>検索機能</t>
  </si>
  <si>
    <t>全文検索が可能なこと。</t>
  </si>
  <si>
    <t>資料検索画面の検索項目として使用できる項目は任意設定ができること。資料種別毎（図書・雑誌・視聴覚資料等）に設定できること。</t>
  </si>
  <si>
    <t>項目により、前方一致、完全一致および中間一致（分かち項目）、後方一致で認識し、検索ができること。</t>
  </si>
  <si>
    <t>内容注記や一般注記のように、分かち書きされていない書誌事項の、文中の文言について検索できること。</t>
  </si>
  <si>
    <t>項目間の複合高速検索ができること。</t>
  </si>
  <si>
    <t>著者名、出版者については、既にデータベースに登録されている著者、出版者の一覧を表示し（辞書機能）、そこから検索キーを選択できること。</t>
  </si>
  <si>
    <t>設定によって最小入力文字数を任意に指定でき、検索実行時にチェックされ、検索を中断すること。また中断した検索は、操作員の判断により検索を続行（再開）するか中止するかを選択できること。</t>
  </si>
  <si>
    <t>自由に編集できる同義語辞書をもち、追加登録した同義語でも検索できること。（例：「にほん・にっぽん」「あす・あした・明日（みょうにち）」「うお・さかな」「わたくし・わたし」「ゆく・いく」「卓球・ピンポン」）</t>
  </si>
  <si>
    <t>入力補助機能</t>
  </si>
  <si>
    <t>検索結果一覧の表示を「書誌」または「所蔵」単位で切替することができること。</t>
  </si>
  <si>
    <t>検索結果一覧に表示する項目は任意設定でき、以下の事項が表示できること。その順番・位置は任意に変更できること。
【書誌事項】書名（図書・雑誌・視聴覚資料等のタイトル。以下同じ）、書名ヨミ、巻次、副書名、著者名（叢書著者名、各巻著者名、内容著者名を含む。以下同じ）、雑誌年月日号、各巻書名、叢書名、叢書巻次、出版者、出版年、大きさ、ページ数、分類番号
【所蔵情報】資料区分、請求記号、本籍館／場所、現在館／場所、所蔵数、受入日
【資料状態等】貸出可能点数、予約数、発注数 等</t>
  </si>
  <si>
    <t>検索結果一覧の貸出可能点数の表示においては、全館および自館のどちらかを選択可能なこと。</t>
  </si>
  <si>
    <t>検索結果の一覧上で、貸出可能点数に含めない取扱区分（帯出禁止・雑誌新着等）を、任意に設定可能なこと。</t>
  </si>
  <si>
    <t>検索結果一覧で資料形態（大きさ、ページ数）の識別が容易であること。</t>
  </si>
  <si>
    <t>雑誌は1タイトル毎の巻号情報を表示できること。</t>
  </si>
  <si>
    <t>雑誌各巻号の登録内容（特集、税込価格等）を表示できること。</t>
  </si>
  <si>
    <t>検索結果一覧から特定の資料を選択し、その資料の検索キーワード（著者名等）で再検索ができること。</t>
  </si>
  <si>
    <t>結果一覧の表示後に、本籍館、資料状態（貸出可等）の検索条件を追加し、一覧の結果からさらに絞込みが可能なこと。</t>
  </si>
  <si>
    <t>自館の開架にある資料は、資料詳細情報画面から、その資料が配架地図上のどこにあるのかを表示する機能があること。</t>
  </si>
  <si>
    <t>予約業務</t>
  </si>
  <si>
    <t>予約資料の取置期限（受取待ち期限）の日数を設定できること。また、取置期限は自動付与と手動変更の両方が可能なこと。</t>
  </si>
  <si>
    <t>利用者資格毎、資料種別（図書・雑誌・視聴覚資料等）毎に、予約有効日数、予約件数等の設定ができること。また、予約種類合計、資料種別合計での予約件数制限もできること。さらに予約件数に関しては窓口・館内OPAC・WebOPAC毎に設定ができること。</t>
  </si>
  <si>
    <t>予約処理</t>
  </si>
  <si>
    <t>予約処理画面で利用カード番号の入力後、利用者情報（利用者番号、氏名、氏名ヨミ、利用者資格、有効期限、予約連絡方法、電話番号、メールアドレス）が表示できること。</t>
  </si>
  <si>
    <t>予約処理画面で利用者の現在予約件数が表示できること。</t>
  </si>
  <si>
    <t>利用者状態が貸出停止及び有効期限切れの場合には、予約停止とする処理ができること。またポップアップ等によりメッセージが表示されること。</t>
  </si>
  <si>
    <t>延滞利用者に対して、予約を行うかどうかを判断できること。確認せずに予約させないこともできること。</t>
  </si>
  <si>
    <t>予約資料一覧</t>
  </si>
  <si>
    <t>予約処理画面で、現在予約中の資料一覧が表示されること。</t>
  </si>
  <si>
    <t>予約処理を行う資料が以下の場合に、チェックを行うかどうかを設定でき、画面上に注意が表示されること。また必要に応じてポップアップ等によりメッセージが表示されること。
発注中、除籍、所蔵状態の異常（紛失手続中、不要、不明、未登録、修理中）、帯出禁止、同一利用者への貸出中、同一利用者の予約中、紛失手続中、資料通知有</t>
  </si>
  <si>
    <t>相互貸借資料（借受資料及び貸出中資料）への予約をチェックし、メッセージを表示できること。また、返還予定日が超過している相互貸借資料に対する予約を行うかどうかを判断できること。確認せずに予約させないこともできること。</t>
  </si>
  <si>
    <t>予約処理を行う館に貸出可能な資料が在架の場合、確認メッセージを表示できること。</t>
  </si>
  <si>
    <t>予約処理日時は自動で入力されること。手作業で日時設定もできること。</t>
  </si>
  <si>
    <t>予約連絡方法と受取希望館は、利用者登録情報に登録されている情報が反映されること。</t>
  </si>
  <si>
    <t>広域利用者の予約連絡方法は「メール」「不要」のみ有効とすること。</t>
  </si>
  <si>
    <t>メールアドレス未登録の利用者は「メール」の選択を不可とすること。</t>
  </si>
  <si>
    <t>予約連絡方法と予約受取希望館は、予約処理1件毎に手動で変更もできること。</t>
  </si>
  <si>
    <t>公共施設受取サービスについては、受取ステーションの入力を必須条件とすること。</t>
  </si>
  <si>
    <t>予約処理画面から続けて同じ利用者の別の予約資料を検索し予約入力画面に戻った時に、直前の予約情報（日時、受取希望館、連絡方法）がそのまま利用できること。</t>
  </si>
  <si>
    <t>予約上限数を超過する場合には予約処理を中止し、ポップアップ等によりメッセージを出すこと。ただし、追加予約処理するための選択肢が出せること。</t>
  </si>
  <si>
    <t>予約情報修正</t>
  </si>
  <si>
    <t>予約情報の修正が可能であること。</t>
  </si>
  <si>
    <t>受取可能状態の予約資料の順位を下位に変更する際、同資料に返却待ちの予約者が存在する場合はメッセージを表示し、次の予約者に引き当てるかどうかの選択ができること。自動的に引き当てる設定にもできること。</t>
  </si>
  <si>
    <t>予約連絡一覧</t>
  </si>
  <si>
    <t>受取可能状態の予約取消処理を行う際、他に返却待利用者が存在する場合は、メッセージを表示し、次の予約者に引き当てるかどうかの選択ができること。また自動的に引き当てる設定にもできること。</t>
  </si>
  <si>
    <t>貸出画面内等で、予約取消日時、処理館、及び取消理由を確認できること。業務端末かOPACでの取消かの区別がつくこと。</t>
  </si>
  <si>
    <t>OPACでの利用者自身による予約取消資料について、業務システムで表示ができること。</t>
  </si>
  <si>
    <t xml:space="preserve"> メール送信機能</t>
  </si>
  <si>
    <t>メール送信後、自動的に予約連絡状況を「連絡済」に変更し、受取期限日が入力される設定が可能なこと。</t>
  </si>
  <si>
    <t>在架予約資料一覧</t>
  </si>
  <si>
    <t>一覧の出力条件に予約日、予約対象館を設定できること。また貸出対象外資料（帯出禁止、新着雑誌等）を抽出対象にするか設定できること。</t>
  </si>
  <si>
    <t>一覧出力順は、現在場所、請求記号順等を設定できること。</t>
  </si>
  <si>
    <t>予約資料一覧表</t>
  </si>
  <si>
    <t>予約多数資料一覧表</t>
  </si>
  <si>
    <t>ベストリクエスト</t>
  </si>
  <si>
    <t>6.資料管理</t>
  </si>
  <si>
    <t>書誌管理</t>
  </si>
  <si>
    <t>図書館が所蔵する図書、雑誌、視聴覚資料、地域（郷土）資料等全ての資料に対し、書誌単位でデータベースを構築できること。</t>
  </si>
  <si>
    <t>各種情報を可変長にて登録し、検索できること。</t>
  </si>
  <si>
    <t>不要となった書誌情報は削除可能であること。</t>
  </si>
  <si>
    <t>書誌登録時に、ISBNが同じ既登録の書誌データがある場合はメッセージで知らせ、上書き登録を行うか否かを選択可能であること。</t>
  </si>
  <si>
    <t>既存の書誌データを複写して書誌登録できること。また、複写する際に、ISBN、注記情報、内容情報、出版年を複写するか否かを選択ができること。</t>
  </si>
  <si>
    <t>未所蔵、発注後、受入時、受入後のいずれの段階でも書誌情報の訂正が行えること。</t>
  </si>
  <si>
    <t>検索結果一覧で、巻次・巻号順に整列する為の序数化の自動付与ができること。</t>
  </si>
  <si>
    <t>表記については、自動的に分かち・ヨミ振りができ、検索キーとして登録できること。</t>
  </si>
  <si>
    <t>MARC</t>
  </si>
  <si>
    <t>インターネット等を介して、MARC会社からMARCデータを授受できること。</t>
  </si>
  <si>
    <t>データベースへの登録は、必要に応じて図書館職員が行えること。</t>
  </si>
  <si>
    <t>内容情報</t>
  </si>
  <si>
    <t>内容情報（内容タイトル、著者名、ページ数等）の登録ができること。</t>
  </si>
  <si>
    <t>内容一覧が表示できること。</t>
  </si>
  <si>
    <t>市販の内容細目ファイルのデータを登録できること。</t>
  </si>
  <si>
    <t>請求記号は別置記号、NDC分類、著者記号、その他記号の４つに分けて登録できること。それぞれの入力文字属性に応じIMEのON／OFF／半角カナ制御ができること。</t>
  </si>
  <si>
    <t>資料情報の最終更新場所及び最終更新日を記録でき、画面で確認することができること。</t>
  </si>
  <si>
    <t>コメント入力機能連携で資料通知の追加・変更・削除ができること。入力できる数は1資料につき無制限であること。</t>
  </si>
  <si>
    <t>複本を解除できること。</t>
  </si>
  <si>
    <t>所蔵情報一括変更処理</t>
  </si>
  <si>
    <t>資料情報（所蔵館、配架場所コード、資料状態等）の区分・コード値の変更を連続でできること。また、変更履歴の画面表示、およびバックアップをダウンロードし、変更内容の保存／復元ができること。</t>
  </si>
  <si>
    <t>雑誌管理</t>
  </si>
  <si>
    <t>タイトル書誌一覧機能により入力が簡略化でき、タイトル／巻号の書誌連携が容易であること。雑誌タイトル（タイトル書誌）は、JANコード（定期刊行物コード）による呼出しができること。</t>
  </si>
  <si>
    <t>タイトルと各巻情報を分けて管理し、検索できること。</t>
  </si>
  <si>
    <t>雑誌タイトルが改題された場合、変遷前タイトル書誌と変遷後タイトル書誌の関連付けができ、検索でどちらかのタイトルでヒットしても関連タイトル書誌情報が参照できること。また、複数のタイトル書誌の合併や1つのタイトル書誌からの派生／分離にも対応できること。</t>
  </si>
  <si>
    <t>巻号を「巻／号／通巻」で管理する場合、前号の巻号書誌情報より、自動で巻号予測し初期表示できること。</t>
  </si>
  <si>
    <t>雑誌巻号所蔵情報を入力する場合に、所蔵が存在しない場合も登録できること。</t>
  </si>
  <si>
    <t>最新巻号の登録時に、直前号の巻号情報、および所蔵情報を初期表示できること。</t>
  </si>
  <si>
    <t>最新巻号の登録時に、直前号の貸出禁止が解除され、最新号を自動的に貸出禁止にできること。また、登録時に貸出禁止期限を予め設定もできること。</t>
  </si>
  <si>
    <t>内容記事入力の際には1つの書誌に対して制限無く登録できること。</t>
  </si>
  <si>
    <t>視聴覚資料管理</t>
  </si>
  <si>
    <t>曲名・演奏者・出演者等の各種情報を漏れなく可変長登録できること。</t>
  </si>
  <si>
    <t>各種所蔵目録</t>
  </si>
  <si>
    <t>おすすめ資料一覧</t>
  </si>
  <si>
    <t>館毎、場所毎に蔵書点検ができること。</t>
  </si>
  <si>
    <t>一回の蔵書点検で、オンライン処理とハンディターミナルおよびノートPCを用いたオフライン処理を併用して蔵書点検ができること。</t>
  </si>
  <si>
    <t>一定（任意指定可能）回数以上の点検不明資料を一括で除籍に変更できること。なお、除籍資料は任意に復籍もできること。</t>
  </si>
  <si>
    <t>7.発注・受入</t>
  </si>
  <si>
    <t>(1)発注</t>
  </si>
  <si>
    <t>発注</t>
  </si>
  <si>
    <t>発注時、以下の共通項目は1度設定すると自動的に画面内にセットされること。
発注日付、備消区分、購入業者、予算年度、受入区分、予算館、購入部署、予算費目</t>
  </si>
  <si>
    <t>同一書誌に対する二重発注のチェックができること。すでに所蔵発注しているかどうかをメッセージ表示し確認できること。</t>
  </si>
  <si>
    <t>発注データの修正が行えること。</t>
  </si>
  <si>
    <t>予約が登録されている資料の発注取消処理をする際、メッセージ表示が可能なこと。</t>
  </si>
  <si>
    <t>(2)受入</t>
  </si>
  <si>
    <t>受入</t>
  </si>
  <si>
    <t>現物受入の際には館、資料種別、請求記号等毎に設定されたローカル情報の規定値を表示できること。また業務の再起動を行わなくても規定値の変更ができること。</t>
  </si>
  <si>
    <t>発注番号を入力することにより、個別資料の登録（受入）が可能なこと。</t>
  </si>
  <si>
    <t>新着資料は受入MARCの投入により一括で受入作業ができること。</t>
  </si>
  <si>
    <t>新着資料の受入MARCの投入時に、自動的に現在場所を「新着棚」にできること。受入日から任意の日数以上経過した資料は、返却作業等により自動的に現在場所を本籍場所に変更することができること。</t>
  </si>
  <si>
    <t>8.レファレンス</t>
  </si>
  <si>
    <t>登録したレファレンス事例は、編集、削除が可能なこと。</t>
  </si>
  <si>
    <t>登録したレファレンス事例は、質問内容、作成日等の登録データによる検索が可能なこと。</t>
  </si>
  <si>
    <t>登録したレファレンス事例は、公開レベルを「自館のみ参照」と「一般公開」から設定できること。「一般公開」事例は図書館ホームぺージにて公開が可能であること。</t>
  </si>
  <si>
    <t>新聞記事切り抜きファイル</t>
  </si>
  <si>
    <t>業務用端末にインストールされたデータベース作成ソフトにより、地域資料新聞記事切抜きファイルのデータ管理が可能なこと。</t>
  </si>
  <si>
    <t>データベース作成ソフトで作成されたデータは、即時にクラウドサーバ内に保存されること。</t>
  </si>
  <si>
    <t>システム全体</t>
  </si>
  <si>
    <t>ユーザインタフェースは、WebブラウザまたはWindowsプログラムとして標準的な作りであること。</t>
  </si>
  <si>
    <t>現在提供している情報および機能を継承して作成すること。但し、現在のデータは図書館が作成したPDFファイルを除き提供できない。</t>
  </si>
  <si>
    <t>図書館職員向けにホームページメンテナンスについての操作研修を実施すること。</t>
  </si>
  <si>
    <t>画面に利用者向けのガイダンスを表示できること。また、ガイダンスについては編集できること。</t>
  </si>
  <si>
    <t>スマートフォン、タブレットに対応する画面を容易に作成可能なこと。</t>
  </si>
  <si>
    <t>セキュリティ機能</t>
  </si>
  <si>
    <t>IDによる表示／機能制限ができること。</t>
  </si>
  <si>
    <t>ディレクトリ範囲指定の権限設定ができること。</t>
  </si>
  <si>
    <t>編集範囲の制限ができること。</t>
  </si>
  <si>
    <t>ユーザーの操作履歴を管理できること。</t>
  </si>
  <si>
    <t>利用者は、基幹業務等他の資源へのアクセスができないこと。</t>
  </si>
  <si>
    <t>アクセシビリティ</t>
  </si>
  <si>
    <t>マウス操作が困難な人でも使用できるよう、キーボードを利用して操作を行えること。</t>
  </si>
  <si>
    <t>テキストの音声読み上げができること。音声読み上げは簡単な操作で実施できること。</t>
  </si>
  <si>
    <t>ホームページの内容が見やすいように、文字や画像の色について、白黒表示、白黒反転表示、色の反転表示が可能なこと。</t>
  </si>
  <si>
    <t>画面カラーの変更操作は変更操作専用のコントロールパネル上で行えるものであること。</t>
  </si>
  <si>
    <t>同一のコントロールパネル上で音声読み上げ、ルビ振り、表示サイズの変更、画面カラーの変更が行えること。</t>
  </si>
  <si>
    <t>コンテンツ管理機能</t>
  </si>
  <si>
    <t>コンテンツ全体管理ができること。</t>
  </si>
  <si>
    <t>テンプレートの世代管理ができること（デザイン変更などによる世代管理ができること）。</t>
  </si>
  <si>
    <t>ファイル（アイテム）管理ができること。</t>
  </si>
  <si>
    <t>カテゴリ管理ができること（作成／編集／削除）。</t>
  </si>
  <si>
    <t>フォルダ管理ができること（作成／編集／削除）。</t>
  </si>
  <si>
    <t>コンテンツごとにバージョン管理、ロールバックができること。</t>
  </si>
  <si>
    <t>プログラミングスキルが無くてもCMSテンプレートの作成・変更ができること。</t>
  </si>
  <si>
    <t>コンテンツ作成機能</t>
  </si>
  <si>
    <t>ページ作成／編集／削除が容易にできること。</t>
  </si>
  <si>
    <t>HTMLファイルのタイトルおよびメタタグの自動挿入／個別指定ができること。</t>
  </si>
  <si>
    <t>WYSIWYG／リッチテキストエディタによる編集ができること。</t>
  </si>
  <si>
    <t>PDF、Word、Excel、動画ファイル、MIDIなどのファイルを登録できること。</t>
  </si>
  <si>
    <t>画像の編集（ALT設定、リサイズ、差し替えなど）が容易にできること。</t>
  </si>
  <si>
    <t>画像など単体および複数ファイル一括アップロードができること。</t>
  </si>
  <si>
    <t>登録した情報を複製できること。</t>
  </si>
  <si>
    <t>ページ作成により自動的にサイトマップへ反映できること。</t>
  </si>
  <si>
    <t>自動でパンくずリスト（サイト訪問者が今サイトのどこにいるのかを伝える階層順のリスト）が作成できること。</t>
  </si>
  <si>
    <t>SEO対応</t>
  </si>
  <si>
    <t>編集者がページ中の任意の場所にコンテンツを挿入することができること。</t>
  </si>
  <si>
    <t>配信機能</t>
  </si>
  <si>
    <t>コンテンツの即時公開／非公開ができること（スタティック含む）。</t>
  </si>
  <si>
    <t>コンテンツの日時指定公開／非公開ができること（スタティック含む）。</t>
  </si>
  <si>
    <t>スタティックの再構築を自動で夜間処理（cron、Daemon）できること。</t>
  </si>
  <si>
    <t>ユーザー管理機能</t>
  </si>
  <si>
    <t>ユーザー登録ができること（一括登録はCSVなどで可能なこと）。</t>
  </si>
  <si>
    <t>複数ユーザーをグループ管理できること。</t>
  </si>
  <si>
    <t>システム機能</t>
  </si>
  <si>
    <t>ログイン認証ができること。</t>
  </si>
  <si>
    <t>ログが出力できること。</t>
  </si>
  <si>
    <t>未所蔵資料リクエスト</t>
  </si>
  <si>
    <t>未所蔵資料（資料検索でヒットしない未所蔵・発注中等の資料）についてのリクエスト受付機能があること。</t>
  </si>
  <si>
    <t>未所蔵資料リクエストは、ログイン後に使用できる機能であること。</t>
  </si>
  <si>
    <t>利用者情報（利用カード番号、氏名、電話番号、メールアドレス）、書誌情報（書名、著者名、出版者、出版年、ISBN）及び「どこで知ったか」の入力項目があること。</t>
  </si>
  <si>
    <t>各項目の表示有無は、図書館のシステム管理者が自由選択できること。</t>
  </si>
  <si>
    <t>入力必須項目は任意に設定可能なこと。</t>
  </si>
  <si>
    <t>利用者資格が広域の利用者は、未所蔵資料リクエストの申込を制限できること。</t>
  </si>
  <si>
    <t>未所蔵資料リクエストの申込件数を、業務端末で処理済みのリクエスト件数と合算し、上限を越える場合は受付制限ができること。</t>
  </si>
  <si>
    <t>(2)利用者用インターネット端末</t>
  </si>
  <si>
    <t>テキストの音声読み上げソフトが用意されていること。また画面・文字は拡大・縮小が可能で、視覚・文字認識に障害のある方の利用に対応できること。</t>
  </si>
  <si>
    <t>セキュリティ・メンテナンス</t>
  </si>
  <si>
    <t>フィルタリングソフトにより閲覧対象外のサイトを設定することができ、閲覧制限が可能なこと。またフィルタリングソフトで閲覧制限されるサイトでも図書館の判断で閲覧制限を解除することが可能なこと。</t>
  </si>
  <si>
    <t>再起動により元の環境に戻せるソフトが用意されていること。</t>
  </si>
  <si>
    <t>情報漏洩等の対策ソフトが用意されていること。</t>
  </si>
  <si>
    <t>図書館が管理者モードでログインし、設定を変更できること。</t>
  </si>
  <si>
    <t>全ての機体で業務用端末による起動・再起動のリモート操作が可能なこと。</t>
  </si>
  <si>
    <t>レプリケーション機能</t>
  </si>
  <si>
    <t>基幹業務データベースと公開用データベースがほぼリアルタイムに複製できること。また、個人情報等のデータが複製されないように設定もできること。</t>
  </si>
  <si>
    <t>公開サーバへの予約情報、パスワード変更がほぼリアルタイムに基幹業務データベースへ更新できること。</t>
  </si>
  <si>
    <t>利用者がWebOPACへログインする際にMFA（Multi-Factor Authentication︓多要素認証）を使用できること。なお、利用者毎に「使用する/しない」を設定できること。</t>
  </si>
  <si>
    <t>利用者認証について、SSL暗号化通信に対応していること。</t>
  </si>
  <si>
    <t>WebOPAC画面上にアクセシビリティを向上するツールを表示できること。</t>
  </si>
  <si>
    <t>レスポンシブデザインに対応し、マルチデバイス（PC、タブレット、スマ―トフォン）において同等の機能と操作性を有すること。</t>
  </si>
  <si>
    <t>OPACデータ抽出</t>
  </si>
  <si>
    <t>OPAC目録用の書誌抽出機能があり、自動的に抽出することができること。</t>
  </si>
  <si>
    <t>OPACに表示するデータと表示しないデータを選別できること。</t>
  </si>
  <si>
    <t>資料検索機能</t>
  </si>
  <si>
    <t>WWWサーバ経由でインターネット上のブラウザ端末から蔵書検索ができること。</t>
  </si>
  <si>
    <t>画面遷移は必要最小限にし、検索結果を把握できること。</t>
  </si>
  <si>
    <t>前方一致、中間一致、完全一致検索が可能なこと。</t>
  </si>
  <si>
    <t>資料種別（図書・雑誌・視聴覚資料等）または全資料より選択して検索できること。</t>
  </si>
  <si>
    <t>検索キー項目は、メニューにより設定できること。</t>
  </si>
  <si>
    <t>全館対象／自館限定／特定館（任意の複数館）限定の指定ができること。</t>
  </si>
  <si>
    <t>検索キーワードを途中まで入力するとキーワード候補が選択（サジェスト）できること。また、表示されるサジェストキーワードは書誌情報から自動作成されること。</t>
  </si>
  <si>
    <t>検索結果一覧は図書、雑誌、視聴覚資料等の単位で表示すること。</t>
  </si>
  <si>
    <t>表示形式規則は、パラメタ等で変更が行えること。</t>
  </si>
  <si>
    <t>検索結果一覧及び詳細表示画面において、検索キーワード（ヒット項目）をハイライト等により強調表示が可能なこと。</t>
  </si>
  <si>
    <t>検索結果一覧から一件を選択し、所蔵の詳細情報が表示できること。</t>
  </si>
  <si>
    <t>資料詳細情報は、業務システムの検索結果詳細表示とおおむね同じ内容が表示できること。また表示項目の任意設定もできること。</t>
  </si>
  <si>
    <t>資料状態・配架場所等については、業務用とは異なる、利用者に分かりやすいOPAC用の表現に変更できること。</t>
  </si>
  <si>
    <t>展開して所蔵資料の詳細（現在館／場所、資料状態、予約件数、貸出の可否等）を確認できること。</t>
  </si>
  <si>
    <t>雑誌資料の場合は、検索結果一覧の雑誌タイトルを選択して巻号一覧に展開でき、巻号詳細情報の表示が可能なこと。</t>
  </si>
  <si>
    <t>雑誌巻号一覧は発行年月日の降順に初期表示されること。</t>
  </si>
  <si>
    <t>詳細表示画面から検索結果一覧に戻る場合、検索結果一覧の情報を保持していること。</t>
  </si>
  <si>
    <t>Googleブックス等との連携が、サイト毎の設定画面から簡単に設定できること。</t>
  </si>
  <si>
    <t>ログインの際は、利用カード番号及びパスワードで本人確認を行うこと。</t>
  </si>
  <si>
    <t>貸出状況確認画面で貸出中資料を照会する際、延滞や予約有の状況もあわせて表示できること。</t>
  </si>
  <si>
    <t>貸出状況確認画面から貸出延長ができること。</t>
  </si>
  <si>
    <t>予約状況確認画面で、利用者の予約中資料の予約日、受取希望館、予約件数、本人の予約順位、予約連絡方法等の表示ができること。</t>
  </si>
  <si>
    <t>メールアドレスの登録・変更ができること。変更処理では確認画面の表示ができること。</t>
  </si>
  <si>
    <t>メールアドレスの変更処理後、即時に完了通知メールを送信できること。</t>
  </si>
  <si>
    <t>パスワードの変更ができること。変更処理では確認画面の表示ができること。</t>
  </si>
  <si>
    <t>資料詳細画面から予約申込ができること。</t>
  </si>
  <si>
    <t>新着資料・新刊資料・ベストリーダ（貸出ランキング）・ベストリクエスト（予約ランキング）・おすすめ本の一覧で資料を選択することにより資料詳細情報画面に遷移し、予約入力画面へ移ることができること。</t>
  </si>
  <si>
    <t>予約を申し込みたい資料を一時的に保存できること（予約かご機能）。また、保存した資料についてメモ／カテゴリを登録できること。</t>
  </si>
  <si>
    <t>特定の利用者資格のみ予約可能となるよう制限できること。</t>
  </si>
  <si>
    <t>延滞利用者に対して、新規予約を行えないように制限できること。</t>
  </si>
  <si>
    <t>長期貸出中の資料（返却日が設定した日数を経過している場合）は予約できない設定にできること。</t>
  </si>
  <si>
    <t>利用者自身が予約修正を行う際に、WebOPACで予約した資料については、予約連絡方法を「メール」「不要」以外に修正することを不可にできること。</t>
  </si>
  <si>
    <t>予約時に申込内容の確認画面を表示できること。</t>
  </si>
  <si>
    <t>予約完了時、確認メールを利用者に送信する設定があること。</t>
  </si>
  <si>
    <t>OPAC背景画像の変更が可能なこと。</t>
  </si>
  <si>
    <t>基本機能</t>
  </si>
  <si>
    <t>所蔵資料検索及び図書館利用案内（図書館からのお知らせ、貸出ランキング、予約ランキング、図書館カレンダー）の機能を有すること。</t>
  </si>
  <si>
    <t>子ども用の検索ページがあること。子どもが理解、操作しやすいよう、文言や画面構成等が工夫されていること。</t>
  </si>
  <si>
    <t>エディタ機能</t>
  </si>
  <si>
    <t>ヘルプ機能で表示する文章については、自由に変更できること。</t>
  </si>
  <si>
    <t>図書館内配架図（平面図）の編集と配架場所の編集を、図書館が簡単に行えること。</t>
  </si>
  <si>
    <t>資料紹介や催し物、利用案内等のデータを編集できること。</t>
  </si>
  <si>
    <t>推薦図書やベストリーダ案内等の登録は、資料番号を入力または読み取るだけでデータベースから書誌情報を取得できること。</t>
  </si>
  <si>
    <t>セキュリティに配慮し、ブラウザからプラグイン（applet）やクライアントで動作する仕組み（JWS）などではないこと。</t>
  </si>
  <si>
    <t>OSのアップデートによりセキュリティ対策が実施できる仕組みとすること。</t>
  </si>
  <si>
    <t>セキュリティに配慮し、クライアントにjavaをインストールしなくても動作すること。</t>
  </si>
  <si>
    <t>子供からお年寄りまで操作することを前提に、わかりやすい画面表示になっていること。</t>
  </si>
  <si>
    <t>各機能ページにヘルプボタンを表示でき、操作方法を画面で確認できること。</t>
  </si>
  <si>
    <t>操作が分からなくなっても、どの画面からでも最初の画面にワンタッチで戻れるクイックリターン機能を有していること。</t>
  </si>
  <si>
    <t>一定時間放置すると、自動的に最初の画面に戻るオートリターン機能を有していること。</t>
  </si>
  <si>
    <t>子ども向け画面では、子ども向けの資料を資料区分で設定し「こどものほん」等と総称して検索ができる機能があること。</t>
  </si>
  <si>
    <t>検索結果一覧の初期表示時の並び順、および並び替え項目の指定が可能なこと。また利用者が他の条件による並び替えができるよう並び替え条件を複数用意し、かつ昇順・降順を選択できるようにすること。</t>
  </si>
  <si>
    <t>検索結果一覧にさらに絞り込みの条件を追加して絞込み検索ができること。</t>
  </si>
  <si>
    <t>検索結果一覧が複数ページにわたる場合、移動先ページを指定して遷移できること。</t>
  </si>
  <si>
    <t>「詳細情報」は、業務システムの検索結果詳細表示とおおむね同じ内容が表示できること。また表示項目の任意設定もできること。</t>
  </si>
  <si>
    <t>所蔵詳細情報画面では主要な項目（書名、叢書名、著者名等）を初期表示すること。また内容細目や記事内容等の構成要素の詳細事項を表示できること。</t>
  </si>
  <si>
    <t>資料の書影、またはその資料とリンクされているイメージ（画像）情報があれば表示が可能なこと。</t>
  </si>
  <si>
    <t>設定により、書庫出納票に資料番号バーコードの印刷が可能なこと。</t>
  </si>
  <si>
    <t>配架図</t>
  </si>
  <si>
    <t>検索したOPAC所在館の開架に在架する資料の場合、配架図（館内平面図）の表示ボタンが出せること。</t>
  </si>
  <si>
    <t>配架図上で、該当資料の配架場所が表示できること。</t>
  </si>
  <si>
    <t>配架図での表示優先度は、資料状態、配架区分により設定可能なこと。</t>
  </si>
  <si>
    <t>配架図は図書館が行う配架変更に随時対応可能であること。</t>
  </si>
  <si>
    <t>読書記録</t>
  </si>
  <si>
    <t>館内OPACを使用して簡易読書通帳の印字または貸出資料一覧のシール印刷を行う設定があること。</t>
  </si>
  <si>
    <t>利用者資格が広域の利用者は、予約連絡方法の選択肢に「メール」「不用」のみ表示される設定ができること。</t>
  </si>
  <si>
    <t>予約完了時、利用者控えを出力する設定があること。</t>
  </si>
  <si>
    <t>図書館からのお知らせは、100項目程度を案内できること。</t>
  </si>
  <si>
    <t>図書館利用案内</t>
  </si>
  <si>
    <t>図書館からのお知らせとして、催し物（イベント）の一覧を表示できること。</t>
  </si>
  <si>
    <t>ベストリーダは資料の分類や利用者の年代を指定して一覧表示できること。</t>
  </si>
  <si>
    <t>おすすめの本をテーマとしてあらかじめ登録しておき、一覧表示できること。</t>
  </si>
  <si>
    <t>図書館カレンダーの表示機能を有すること。そこから催し物案内もできること。</t>
  </si>
  <si>
    <t>公共施設受取サービス</t>
  </si>
  <si>
    <t>公共施設受取サービスは、館コードを付与し、中央図書館内の指定した業務用端末で運用できること。</t>
  </si>
  <si>
    <t>業務画面の構成は本館業務と同一であること。ただし画面に表示される図書館名を「公共施設受取サービス」と明記し、中央図書館の画面と区別できること。</t>
  </si>
  <si>
    <t>使用可能な各業務は、本館業務で使用する機能と同一の機能を有すること。</t>
  </si>
  <si>
    <t>借受依頼によって資料が届いた際、先に登録した書誌情報に簡易所蔵（ローカル）情報を登録（受入）できること。それにより、リクエストした利用者に紐付けできること。</t>
  </si>
  <si>
    <t>予約画面、貸出画面、資料検索画面等で、相互貸借資料の借用先及び借用期限が確認できること。</t>
  </si>
  <si>
    <t>読書推進サービス機能</t>
  </si>
  <si>
    <t>利用者向け読書推進支援として、インターネットを通じて利用者にサービスを提供できること。</t>
  </si>
  <si>
    <t>(1)統計・帳票</t>
  </si>
  <si>
    <t>統計・帳票基本機能</t>
  </si>
  <si>
    <t>全ての統計・帳票データは画面プレビューまたは自動印刷の選択が可能なこと。また各種OAソフト（Excel等）に対応して2次加工（グラフ作成等）が可能なCSVファイルの出力有無が選択可能なこと。</t>
  </si>
  <si>
    <t>CSVファイルは項目見出し付きで出力されること。CSVファイルを出力する場合は保存先、ファイル名称を任意に指定できること。</t>
  </si>
  <si>
    <t>端末単位で、一度作成した統計・帳票の抽出条件を保存し、同じ条件で抽出ができること。</t>
  </si>
  <si>
    <t>抽出内容については、図書館にて統計・帳票の追加を行うことを想定し、図書館業務で必要な基本項目は包含していること。</t>
  </si>
  <si>
    <t>日別利用統計、月別利用統計、年報については、ひとつの出力画面から抽出期間範囲の指定によりそれぞれの統計・帳票を出力できること。</t>
  </si>
  <si>
    <t>利用統計、蔵書統計、登録者統計等を作成できること。各統計は、館毎並びに場所（公共施設受取サービスステーション）毎に抽出できること。</t>
  </si>
  <si>
    <t>データベースの管理データを抽出し、所蔵資料一覧、発注一覧等の帳票を館毎に作成できること。</t>
  </si>
  <si>
    <t>個人情報などの帳票の作成は、不必要な閲覧の防止のため、パスワードの設定が可能なこと。</t>
  </si>
  <si>
    <t>日本図書館協会公立図書館調査</t>
  </si>
  <si>
    <t xml:space="preserve">利用統計
</t>
  </si>
  <si>
    <t xml:space="preserve">用途別利用統計
</t>
  </si>
  <si>
    <t>各館で実施するサービスに合わせて館毎に入力項目を変えることが可能なこと（館毎に必要な入力項目のみ表示できること）。また項目名称は自由に設定できること。項目は後から増やすことが可能なこと。</t>
  </si>
  <si>
    <t xml:space="preserve">貸出統計
</t>
  </si>
  <si>
    <t xml:space="preserve">利用登録統計
</t>
  </si>
  <si>
    <t xml:space="preserve">予約統計
</t>
  </si>
  <si>
    <t xml:space="preserve">蔵書統計
</t>
  </si>
  <si>
    <t xml:space="preserve">OPAC利用件数統計表
</t>
  </si>
  <si>
    <t xml:space="preserve">相互貸借統計
</t>
  </si>
  <si>
    <t>(2)運用管理・バッチ業務</t>
  </si>
  <si>
    <t>運用管理メニュー</t>
  </si>
  <si>
    <t>運用管理メニューはログインユーザの権限により、使用可否、表示可、パスワード要否を任意に設定可能であること。</t>
  </si>
  <si>
    <t>館毎に休館日をあらかじめ画面より設定できること。休館日は返却予定日、予約資料受取待期限にも自動的に反映されること。</t>
  </si>
  <si>
    <t>配架図の登録が可能なこと。</t>
  </si>
  <si>
    <t>館名、所蔵場所のコード設定が可能なこと。館名・場所は現行の名称・略称をそのまま使用できること。</t>
  </si>
  <si>
    <t>ハンディターミナル業務</t>
  </si>
  <si>
    <t>ハンディターミナルを用いて下記業務で収集を行ったデータについては、バッチ処理で該当データベースの更新が行えること。
・貸出、返却
・蔵書点検
・蔵書管理（資料状態・資料情報変更）</t>
  </si>
  <si>
    <t>セルフ貸出機能</t>
    <rPh sb="3" eb="5">
      <t>カシダシ</t>
    </rPh>
    <rPh sb="5" eb="7">
      <t>キノウ</t>
    </rPh>
    <phoneticPr fontId="25"/>
  </si>
  <si>
    <t>利用者自身が館内OPACを使用し、貸出処理が行えること。</t>
    <rPh sb="0" eb="3">
      <t>リヨウシャ</t>
    </rPh>
    <rPh sb="3" eb="5">
      <t>ジシン</t>
    </rPh>
    <rPh sb="6" eb="8">
      <t>カンナイ</t>
    </rPh>
    <rPh sb="13" eb="15">
      <t>シヨウ</t>
    </rPh>
    <rPh sb="17" eb="21">
      <t>カシダシショリ</t>
    </rPh>
    <rPh sb="22" eb="23">
      <t>オコナ</t>
    </rPh>
    <phoneticPr fontId="25"/>
  </si>
  <si>
    <t>以下のデータを登録、照会できること。
利用カード番号、利用者個人情報（氏名、保護者氏名、生年月日、郵便番号、住所、電話番号（2個以上）、メールアドレス（2個以上）、在勤、在学、その他連絡先、団体代表者名、代表者住所）、利用登録情報（利用者資格、登録年月日、登録館、有効期限日、利用者状態（有効、貸出停止等）、在住・在学・在勤・広域区分、督促抑止対象／非対象区分、最終更新日、利用カード再発行年月日、利用カード紛失回数、旧利用カード番号、予約連絡方法、予約受取希望館、公共施設受取サービスステーション）、利用実績（最終貸出日、貸出利用実績）、督促記録（督促回数、督促年月日）、その他（メール通知可否、パスワード関連情報、利用者通知、注記）</t>
    <phoneticPr fontId="25"/>
  </si>
  <si>
    <t>Googleブックス等と連携し、書影の表示が行えること。</t>
    <rPh sb="10" eb="11">
      <t>トウ</t>
    </rPh>
    <phoneticPr fontId="25"/>
  </si>
  <si>
    <t>配架図は検索した在架資料の所在を表示する機能があること。</t>
    <phoneticPr fontId="25"/>
  </si>
  <si>
    <t>新着資料は、受入日を基準に1週間、１か月間、３か月間等任意の期間設定が複数可能なこと。</t>
    <rPh sb="27" eb="29">
      <t>ニンイ</t>
    </rPh>
    <rPh sb="35" eb="37">
      <t>フクスウ</t>
    </rPh>
    <phoneticPr fontId="25"/>
  </si>
  <si>
    <t>検索</t>
    <rPh sb="0" eb="2">
      <t>ケンサク</t>
    </rPh>
    <phoneticPr fontId="25"/>
  </si>
  <si>
    <t>パスワード</t>
    <phoneticPr fontId="25"/>
  </si>
  <si>
    <t>雑誌</t>
    <rPh sb="0" eb="2">
      <t>ザッシ</t>
    </rPh>
    <phoneticPr fontId="25"/>
  </si>
  <si>
    <t>その他</t>
    <rPh sb="2" eb="3">
      <t>タ</t>
    </rPh>
    <phoneticPr fontId="25"/>
  </si>
  <si>
    <t>ログインすると有効期限が表示されること。</t>
    <rPh sb="7" eb="11">
      <t>ユウコウキゲン</t>
    </rPh>
    <rPh sb="12" eb="14">
      <t>ヒョウジ</t>
    </rPh>
    <phoneticPr fontId="25"/>
  </si>
  <si>
    <t>利用状況</t>
    <rPh sb="0" eb="4">
      <t>リヨウジョウキョウ</t>
    </rPh>
    <phoneticPr fontId="25"/>
  </si>
  <si>
    <t>予約</t>
    <phoneticPr fontId="25"/>
  </si>
  <si>
    <t>検索対象は所蔵資料のみとし、特定の資料状態（除籍、未検収、修理中、発注中、利用者端末非表示等）は対象外とする等の設定ができること。</t>
    <rPh sb="22" eb="24">
      <t>ジョセキ</t>
    </rPh>
    <rPh sb="54" eb="55">
      <t>ナド</t>
    </rPh>
    <rPh sb="56" eb="58">
      <t>セッテイ</t>
    </rPh>
    <phoneticPr fontId="25"/>
  </si>
  <si>
    <t>貸出延長は、延滞資料、予約有資料、相互貸借資料、延長処理回数が貸出規則の回数を超過する資料を自動的にチェックし、制限すること。</t>
    <rPh sb="17" eb="23">
      <t>ソウゴタイシャクシリョウ</t>
    </rPh>
    <phoneticPr fontId="25"/>
  </si>
  <si>
    <t>無効利用者は利用者メニューの利用制限ができること。ログインを中止し、メッセージが出せること。</t>
    <phoneticPr fontId="25"/>
  </si>
  <si>
    <t>本人貸出中及び予約中資料への予約を制限できること。</t>
    <rPh sb="5" eb="6">
      <t>オヨ</t>
    </rPh>
    <rPh sb="7" eb="10">
      <t>ヨヤクチュウ</t>
    </rPh>
    <phoneticPr fontId="25"/>
  </si>
  <si>
    <t>予約できない理由が分かりやすく表示されること（件数超過、本人貸出中及び予約中、延滞資料あり、雑誌新着等）。</t>
    <rPh sb="0" eb="2">
      <t>ヨヤク</t>
    </rPh>
    <rPh sb="23" eb="25">
      <t>ケンスウ</t>
    </rPh>
    <rPh sb="25" eb="27">
      <t>チョウカ</t>
    </rPh>
    <rPh sb="28" eb="30">
      <t>ホンニン</t>
    </rPh>
    <rPh sb="30" eb="33">
      <t>カシダシチュウ</t>
    </rPh>
    <rPh sb="33" eb="34">
      <t>オヨ</t>
    </rPh>
    <rPh sb="37" eb="38">
      <t>チュウ</t>
    </rPh>
    <rPh sb="39" eb="43">
      <t>エンタイシリョウ</t>
    </rPh>
    <rPh sb="46" eb="48">
      <t>ザッシ</t>
    </rPh>
    <rPh sb="48" eb="50">
      <t>シンチャク</t>
    </rPh>
    <phoneticPr fontId="25"/>
  </si>
  <si>
    <t>メールアドレス未登録の利用者は、予約連絡方法「メール」の選択を不可とすること。</t>
    <rPh sb="16" eb="22">
      <t>ヨヤクレンラクホウホウ</t>
    </rPh>
    <phoneticPr fontId="25"/>
  </si>
  <si>
    <t>データ入力時に必須入力項目及び入力項目のカーソル位置がわかるように表示すること。</t>
    <rPh sb="13" eb="14">
      <t>オヨ</t>
    </rPh>
    <rPh sb="15" eb="19">
      <t>ニュウリョクコウモク</t>
    </rPh>
    <rPh sb="24" eb="26">
      <t>イチ</t>
    </rPh>
    <phoneticPr fontId="25"/>
  </si>
  <si>
    <t>エラー発生時に警告音・メッセージ・表示色等により、容易にエラーの発生を認識することができること。</t>
    <rPh sb="7" eb="10">
      <t>ケイコクオン</t>
    </rPh>
    <rPh sb="17" eb="19">
      <t>ヒョウジ</t>
    </rPh>
    <rPh sb="19" eb="20">
      <t>イロ</t>
    </rPh>
    <rPh sb="20" eb="21">
      <t>ナド</t>
    </rPh>
    <phoneticPr fontId="25"/>
  </si>
  <si>
    <t>自館の予約受取待資料の受取希望館を他館に変更した場合は、予約状態を予約回送中に変更し、予約回送票が自動で印刷されること。同時に受取期限日はリセットされること。</t>
  </si>
  <si>
    <t>回送管理</t>
  </si>
  <si>
    <t>回送館状況（回送元A館→回送先B館の両方）、回送日等の状況をリアルタイムに確認できること。</t>
  </si>
  <si>
    <t>5.予約・回送管理</t>
  </si>
  <si>
    <t>予約資料の現在の状態（予約中、予約棚、回送中）の管理ができること。</t>
  </si>
  <si>
    <t>受入処理で予約本のチェックを行い、操作員に通知できること。予約連絡票の印刷ができ、同時に資料の状態を予約棚にできること。受取希望館が他館の場合は予約回送票の印刷ができ、同時に資料の状態を予約回送中にできること。</t>
  </si>
  <si>
    <t>視覚障害の人が不自由なくホームページを閲覧できるよう配慮されていること。</t>
    <rPh sb="0" eb="4">
      <t>シカクショウガイ</t>
    </rPh>
    <rPh sb="5" eb="6">
      <t>ヒト</t>
    </rPh>
    <rPh sb="7" eb="10">
      <t>フジユウ</t>
    </rPh>
    <rPh sb="26" eb="28">
      <t>ハイリョ</t>
    </rPh>
    <phoneticPr fontId="25"/>
  </si>
  <si>
    <t>資料詳細情報画面には、所蔵情報／貸出情報／予約情報／発注情報／貸出回数／資料通知等が表示できること。</t>
    <rPh sb="0" eb="2">
      <t>シリョウ</t>
    </rPh>
    <rPh sb="2" eb="8">
      <t>ショウサイジョウホウガメン</t>
    </rPh>
    <rPh sb="11" eb="15">
      <t>ショゾウジョウホウ</t>
    </rPh>
    <rPh sb="16" eb="18">
      <t>カシダシ</t>
    </rPh>
    <rPh sb="18" eb="20">
      <t>ジョウホウ</t>
    </rPh>
    <rPh sb="21" eb="25">
      <t>ヨヤクジョウホウ</t>
    </rPh>
    <rPh sb="26" eb="30">
      <t>ハッチュウジョウホウ</t>
    </rPh>
    <rPh sb="31" eb="35">
      <t>カシダシカイスウ</t>
    </rPh>
    <rPh sb="36" eb="40">
      <t>シリョウツウチ</t>
    </rPh>
    <rPh sb="40" eb="41">
      <t>ナド</t>
    </rPh>
    <rPh sb="42" eb="44">
      <t>ヒョウジ</t>
    </rPh>
    <phoneticPr fontId="25"/>
  </si>
  <si>
    <t>2.貸出・返却・督促</t>
    <phoneticPr fontId="25"/>
  </si>
  <si>
    <t>利用者通知は、貸出・返却画面でも登録・表示が可能であること。</t>
    <rPh sb="0" eb="5">
      <t>リヨウシャツウチ</t>
    </rPh>
    <rPh sb="7" eb="9">
      <t>カシダシ</t>
    </rPh>
    <rPh sb="10" eb="14">
      <t>ヘンキャクガメン</t>
    </rPh>
    <rPh sb="16" eb="18">
      <t>トウロク</t>
    </rPh>
    <rPh sb="19" eb="21">
      <t>ヒョウジ</t>
    </rPh>
    <rPh sb="22" eb="24">
      <t>カノウ</t>
    </rPh>
    <phoneticPr fontId="25"/>
  </si>
  <si>
    <t>有効期限日設定、無効区分等の情報を一括で登録・更新できること。</t>
    <rPh sb="5" eb="7">
      <t>セッテイ</t>
    </rPh>
    <rPh sb="8" eb="12">
      <t>ムコウクブン</t>
    </rPh>
    <rPh sb="12" eb="13">
      <t>ナド</t>
    </rPh>
    <rPh sb="14" eb="16">
      <t>ジョウホウ</t>
    </rPh>
    <rPh sb="17" eb="19">
      <t>イッカツ</t>
    </rPh>
    <rPh sb="20" eb="22">
      <t>トウロク</t>
    </rPh>
    <rPh sb="23" eb="25">
      <t>コウシン</t>
    </rPh>
    <phoneticPr fontId="25"/>
  </si>
  <si>
    <t>パスワードは10桁とし、半角英数字で設定できること（大文字・小文字区別あり）。</t>
    <rPh sb="8" eb="9">
      <t>ケタ</t>
    </rPh>
    <rPh sb="26" eb="29">
      <t>オオモジ</t>
    </rPh>
    <rPh sb="30" eb="33">
      <t>コモジ</t>
    </rPh>
    <rPh sb="33" eb="35">
      <t>クベツ</t>
    </rPh>
    <phoneticPr fontId="25"/>
  </si>
  <si>
    <t>検索した利用者の予約中資料一覧（予約資料詳細情報／予約日／予約館／資料状況／予約順位）が表示できること。</t>
    <rPh sb="38" eb="42">
      <t>ヨヤクジュンイ</t>
    </rPh>
    <phoneticPr fontId="25"/>
  </si>
  <si>
    <t>国立国会図書館が保有する書誌情報との横断検索ができ、検索結果をダウンロードできること。</t>
    <rPh sb="0" eb="2">
      <t>コクリツ</t>
    </rPh>
    <rPh sb="18" eb="20">
      <t>オウダン</t>
    </rPh>
    <rPh sb="26" eb="30">
      <t>ケンサクケッカ</t>
    </rPh>
    <phoneticPr fontId="25"/>
  </si>
  <si>
    <t>論理演算検索機能を有すること（AND、OR、NOT）。ただし初期値はAND検索とすること。</t>
    <rPh sb="30" eb="33">
      <t>ショキチ</t>
    </rPh>
    <rPh sb="37" eb="39">
      <t>ケンサク</t>
    </rPh>
    <phoneticPr fontId="25"/>
  </si>
  <si>
    <t>業務端末・館内OPAC・Web OPACとも検索中断件数の上限を設定できること。中断した場合、途中までの検索結果を表示するかどうかを選択できること。</t>
    <rPh sb="2" eb="4">
      <t>タンマツ</t>
    </rPh>
    <rPh sb="5" eb="7">
      <t>カンナイ</t>
    </rPh>
    <rPh sb="40" eb="42">
      <t>チュウダン</t>
    </rPh>
    <rPh sb="44" eb="46">
      <t>バアイ</t>
    </rPh>
    <phoneticPr fontId="25"/>
  </si>
  <si>
    <t>入力補助機能があること。またうろ覚えのキーワードを、過去に登録された文字の中から探し出し、入力する手助けができること。</t>
    <rPh sb="0" eb="2">
      <t>ニュウリョク</t>
    </rPh>
    <rPh sb="2" eb="4">
      <t>ホジョ</t>
    </rPh>
    <rPh sb="4" eb="6">
      <t>キノウ</t>
    </rPh>
    <phoneticPr fontId="25"/>
  </si>
  <si>
    <t>資料区分ごとに予約件数が設定でき、予約対象外資料を設定できること。</t>
    <rPh sb="0" eb="4">
      <t>シリョウクブン</t>
    </rPh>
    <rPh sb="7" eb="11">
      <t>ヨヤクケンスウ</t>
    </rPh>
    <rPh sb="12" eb="14">
      <t>セッテイ</t>
    </rPh>
    <rPh sb="19" eb="22">
      <t>タイショウガイ</t>
    </rPh>
    <rPh sb="25" eb="27">
      <t>セッテイ</t>
    </rPh>
    <phoneticPr fontId="25"/>
  </si>
  <si>
    <t>複数書誌の一括予約、グループ予約（複数の予約資料のうち最初に用意できた資料以外の予約を自動的に削除）、セット予約（上下本等、割当順位をつけ順位順に貸出可能にする）を行うことができること。</t>
    <rPh sb="0" eb="4">
      <t>フクスウショシ</t>
    </rPh>
    <rPh sb="5" eb="9">
      <t>イッカツヨヤク</t>
    </rPh>
    <rPh sb="14" eb="16">
      <t>ヨヤク</t>
    </rPh>
    <rPh sb="57" eb="60">
      <t>ジョウゲホン</t>
    </rPh>
    <rPh sb="60" eb="61">
      <t>ナド</t>
    </rPh>
    <rPh sb="82" eb="83">
      <t>オコナ</t>
    </rPh>
    <phoneticPr fontId="25"/>
  </si>
  <si>
    <t>所蔵の有無にかかわらず書誌を統合できること。その際資料情報・発注情報等も統合できること。</t>
    <phoneticPr fontId="25"/>
  </si>
  <si>
    <t>各種の可変長MARCデータから漏れなく検索ができること。MARCデータの全てを検索対象可能とする。</t>
  </si>
  <si>
    <t>現在使用しているトーハンMARCデータを取り込めること。</t>
  </si>
  <si>
    <t>日本図書館協会MARC：AVMARC（日図協AVMARC）を項目の漏れなく一括登録できること。また、日図協AVMARC形式で納品されるライブラリーコンテンツサービス（LCS）のMARCも一括登録できること。</t>
  </si>
  <si>
    <t>新刊MARCを利用して、選書・発注処理ができること。</t>
  </si>
  <si>
    <t>現在使用しているトーハンMARCデータを使用できること。</t>
  </si>
  <si>
    <t>各種MARCデータにより一括受入処理後、専用画面で検収処理ができること。また、検収前の本は貸出不可とし、検収後に貸出可能とすることができること。</t>
  </si>
  <si>
    <t>表示中画面から全ての他画面への遷移が可能なこと（例：貸出⇒書誌登録）</t>
    <rPh sb="15" eb="17">
      <t>センイ</t>
    </rPh>
    <phoneticPr fontId="25"/>
  </si>
  <si>
    <t>MARC番号もしくはISBNのバーコードを連続して読み込むことで発注データを作成できること。その際、予約冊数を確認可能なこと。</t>
    <phoneticPr fontId="25"/>
  </si>
  <si>
    <t>発注の取消ができ、取消理由が入力できること。</t>
    <rPh sb="0" eb="2">
      <t>ハッチュウ</t>
    </rPh>
    <rPh sb="8" eb="9">
      <t>ト</t>
    </rPh>
    <rPh sb="11" eb="13">
      <t>リユウ</t>
    </rPh>
    <rPh sb="13" eb="15">
      <t>ニュウリョク</t>
    </rPh>
    <phoneticPr fontId="25"/>
  </si>
  <si>
    <t>国立国会図書館レファレンス協同データベースに準拠した、レファレンスの事例登録が行えること。</t>
    <phoneticPr fontId="25"/>
  </si>
  <si>
    <t>プレビューによる確認ができ、その際ページ生成後の容量の表示もできること。</t>
    <rPh sb="16" eb="17">
      <t>サイ</t>
    </rPh>
    <phoneticPr fontId="25"/>
  </si>
  <si>
    <t>レファレンスの受付機能があること。この場合、利用登録の有無は問わない。</t>
    <phoneticPr fontId="25"/>
  </si>
  <si>
    <t>自館で用意した資料バーコードラベル／借り受けた相互貸借資料のバーコードラベルのいずれも利用できること。</t>
    <rPh sb="43" eb="45">
      <t>リヨウ</t>
    </rPh>
    <phoneticPr fontId="25"/>
  </si>
  <si>
    <t>当館おすすめ本リストが複数登録・公開できること。リストはカテゴリ（一般・児童等）毎に登録・公開ができること。</t>
    <phoneticPr fontId="25"/>
  </si>
  <si>
    <t>画面内に操作ガイダンス（大人用・子ども用・英文）を表示できること。また、ガイダンスについては職員が編集できること。</t>
    <rPh sb="12" eb="15">
      <t>オトナヨウ</t>
    </rPh>
    <rPh sb="16" eb="17">
      <t>コ</t>
    </rPh>
    <rPh sb="19" eb="20">
      <t>ヨウ</t>
    </rPh>
    <rPh sb="21" eb="23">
      <t>エイブン</t>
    </rPh>
    <phoneticPr fontId="25"/>
  </si>
  <si>
    <t>同義語及び異表記（「ウイルス／ウィルス／ヴィールス」「タンパク質／蛋白質／たん白質」等）による検索が行えること。</t>
    <rPh sb="3" eb="4">
      <t>オヨ</t>
    </rPh>
    <rPh sb="42" eb="43">
      <t>ナド</t>
    </rPh>
    <phoneticPr fontId="25"/>
  </si>
  <si>
    <t>マウス、キーボード、タッチパネルの三通りで使用できること。いずれも複合キー検索が可能であること。</t>
    <rPh sb="33" eb="35">
      <t>フクゴウ</t>
    </rPh>
    <rPh sb="37" eb="39">
      <t>ケンサク</t>
    </rPh>
    <rPh sb="40" eb="42">
      <t>カノウ</t>
    </rPh>
    <phoneticPr fontId="25"/>
  </si>
  <si>
    <t>システム共通の設定変更及びクライアント毎の設定変更が、一台の端末から行えること。</t>
    <rPh sb="11" eb="12">
      <t>オヨ</t>
    </rPh>
    <rPh sb="19" eb="20">
      <t>ゴト</t>
    </rPh>
    <phoneticPr fontId="25"/>
  </si>
  <si>
    <t>個人利用者について、本人貸出中資料及び二重予約が制限できること。</t>
    <rPh sb="0" eb="2">
      <t>コジン</t>
    </rPh>
    <rPh sb="2" eb="5">
      <t>リヨウシャ</t>
    </rPh>
    <rPh sb="10" eb="12">
      <t>ホンニン</t>
    </rPh>
    <rPh sb="12" eb="15">
      <t>カシダシチュウ</t>
    </rPh>
    <rPh sb="15" eb="17">
      <t>シリョウ</t>
    </rPh>
    <rPh sb="17" eb="18">
      <t>オヨ</t>
    </rPh>
    <rPh sb="19" eb="23">
      <t>ニジュウヨヤク</t>
    </rPh>
    <rPh sb="24" eb="26">
      <t>セイゲン</t>
    </rPh>
    <phoneticPr fontId="25"/>
  </si>
  <si>
    <t>返却資料一覧画面に資料番号、書名、巻次、著者名等の書誌事項及び請求記号を表示できること。雑誌の場合は巻号、通巻、年月日号を追加表示すること。</t>
    <phoneticPr fontId="25"/>
  </si>
  <si>
    <t>資料種別（図書、雑誌、視聴覚資料等）及び資料区分（一般書、児童書、絵本、地域資料等）、書誌項目（書名等）、所蔵項目（館、場所等）、所蔵状態（所蔵、未所蔵、発注、相互貸借）を指定した検索が行えること。またそれらを複数組み合わせた検索が行えること。</t>
    <rPh sb="18" eb="19">
      <t>オヨ</t>
    </rPh>
    <rPh sb="20" eb="24">
      <t>シリョウクブン</t>
    </rPh>
    <rPh sb="58" eb="59">
      <t>カン</t>
    </rPh>
    <rPh sb="60" eb="62">
      <t>バショ</t>
    </rPh>
    <rPh sb="62" eb="63">
      <t>ナド</t>
    </rPh>
    <phoneticPr fontId="25"/>
  </si>
  <si>
    <t>利用者自身が、貸出期限票及び予約状況をレシートで印刷できること。</t>
    <rPh sb="0" eb="5">
      <t>リヨウシャジシン</t>
    </rPh>
    <rPh sb="7" eb="12">
      <t>カシダシキゲンヒョウ</t>
    </rPh>
    <rPh sb="12" eb="13">
      <t>オヨ</t>
    </rPh>
    <rPh sb="14" eb="16">
      <t>ヨヤク</t>
    </rPh>
    <rPh sb="16" eb="18">
      <t>ジョウキョウ</t>
    </rPh>
    <rPh sb="24" eb="26">
      <t>インサツ</t>
    </rPh>
    <phoneticPr fontId="25"/>
  </si>
  <si>
    <t>入力補助機能、事前登録によるコードからの選択等、スムーズな入力が可能であること。</t>
    <rPh sb="0" eb="6">
      <t>ニュウリョクホジョキノウ</t>
    </rPh>
    <rPh sb="7" eb="9">
      <t>ジゼン</t>
    </rPh>
    <rPh sb="9" eb="11">
      <t>トウロク</t>
    </rPh>
    <rPh sb="20" eb="22">
      <t>センタク</t>
    </rPh>
    <rPh sb="22" eb="23">
      <t>ナド</t>
    </rPh>
    <rPh sb="29" eb="31">
      <t>ニュウリョク</t>
    </rPh>
    <rPh sb="32" eb="34">
      <t>カノウ</t>
    </rPh>
    <phoneticPr fontId="25"/>
  </si>
  <si>
    <t>既存の書誌データを活用して、相互貸借用の資料登録が行えること。</t>
    <rPh sb="0" eb="2">
      <t>キゾン</t>
    </rPh>
    <rPh sb="3" eb="5">
      <t>ショシ</t>
    </rPh>
    <rPh sb="9" eb="11">
      <t>カツヨウ</t>
    </rPh>
    <rPh sb="14" eb="19">
      <t>ソウゴタイシャクヨウ</t>
    </rPh>
    <rPh sb="20" eb="24">
      <t>シリョウトウロク</t>
    </rPh>
    <rPh sb="25" eb="26">
      <t>オコナ</t>
    </rPh>
    <phoneticPr fontId="25"/>
  </si>
  <si>
    <t>借用先決定後、借用先、借用期限等のデータを入力できること。</t>
    <rPh sb="3" eb="5">
      <t>ケッテイ</t>
    </rPh>
    <rPh sb="13" eb="15">
      <t>キゲン</t>
    </rPh>
    <phoneticPr fontId="25"/>
  </si>
  <si>
    <t>相互貸借</t>
    <rPh sb="0" eb="4">
      <t>ソウゴタイシャク</t>
    </rPh>
    <phoneticPr fontId="25"/>
  </si>
  <si>
    <t>10.統計・帳票・運用管理・バッチ業務</t>
    <phoneticPr fontId="25"/>
  </si>
  <si>
    <t>11.ホームページ・利用者用インターネット端末</t>
    <phoneticPr fontId="25"/>
  </si>
  <si>
    <t>12.Web OPAC ／ 館内OPAC　共通事項</t>
    <rPh sb="21" eb="23">
      <t>キョウツウ</t>
    </rPh>
    <rPh sb="23" eb="25">
      <t>ジコウ</t>
    </rPh>
    <phoneticPr fontId="25"/>
  </si>
  <si>
    <t>13.Web OPAC</t>
    <phoneticPr fontId="25"/>
  </si>
  <si>
    <t>14.館内OPAC</t>
    <phoneticPr fontId="25"/>
  </si>
  <si>
    <t>オペレータID／パスワードによるセキュリティ管理ができること。オペレータID毎に貸出、返却、検索、利用者管理、資料管理、運用管理業務の使用可否制限が設定できること。また本設定は職員が随時変更できること。</t>
    <phoneticPr fontId="25"/>
  </si>
  <si>
    <t>利用者パスワードは不可逆な暗号化がなされていること。</t>
    <phoneticPr fontId="25"/>
  </si>
  <si>
    <t>ブラウザ使用時に複数ウィンドウ処理ができること（例：複数業務の起動を行い資料登録途中に入力を中断し、貸出処理を行い、その後中断していた資料登録を継続可能）。</t>
    <phoneticPr fontId="25"/>
  </si>
  <si>
    <t>1画面内でタブ切替等により複数の情報を表示できること（例：貸出画面で貸出状況、予約状況、利用者通知が切替表示可能）。</t>
    <rPh sb="9" eb="10">
      <t>ナド</t>
    </rPh>
    <phoneticPr fontId="25"/>
  </si>
  <si>
    <r>
      <rPr>
        <sz val="9"/>
        <rFont val="メイリオ"/>
        <family val="3"/>
        <charset val="128"/>
      </rPr>
      <t>各業務画面で</t>
    </r>
    <r>
      <rPr>
        <sz val="9"/>
        <color theme="1"/>
        <rFont val="メイリオ"/>
        <family val="3"/>
        <charset val="128"/>
      </rPr>
      <t>表示される全ての項目は途中で切れることのないように表示幅を自由に変更できること。</t>
    </r>
    <rPh sb="0" eb="1">
      <t>カク</t>
    </rPh>
    <rPh sb="1" eb="3">
      <t>ギョウム</t>
    </rPh>
    <rPh sb="3" eb="5">
      <t>ガメン</t>
    </rPh>
    <phoneticPr fontId="25"/>
  </si>
  <si>
    <t>画面表示中、一定時間経過後にスクリーンセーバー等により表示された情報が見られないようにできること</t>
    <rPh sb="2" eb="5">
      <t>ヒョウジチュウ</t>
    </rPh>
    <rPh sb="6" eb="8">
      <t>イッテイ</t>
    </rPh>
    <rPh sb="8" eb="10">
      <t>ジカン</t>
    </rPh>
    <rPh sb="10" eb="13">
      <t>ケイカゴ</t>
    </rPh>
    <rPh sb="23" eb="24">
      <t>ナド</t>
    </rPh>
    <rPh sb="27" eb="29">
      <t>ヒョウジ</t>
    </rPh>
    <rPh sb="32" eb="34">
      <t>ジョウホウ</t>
    </rPh>
    <rPh sb="35" eb="36">
      <t>ミ</t>
    </rPh>
    <phoneticPr fontId="25"/>
  </si>
  <si>
    <t>運用中にシステム障害が発生した場合に備え、あらかじめ指定したクライアント端末に貸出返却情報を保存する機能があること。（オフライン機能）</t>
    <rPh sb="26" eb="28">
      <t>シテイ</t>
    </rPh>
    <rPh sb="64" eb="66">
      <t>キノウ</t>
    </rPh>
    <phoneticPr fontId="25"/>
  </si>
  <si>
    <t>資料の最終返却者を確認できること。</t>
    <phoneticPr fontId="25"/>
  </si>
  <si>
    <t>予約資料一覧画面で、書名、著者名、叢書名等の書誌情報及び予約の処理内容（予約日、受取希望館、公共施設受取サービスステーション、取置期限、連絡方法、予約処理館、予約回送中資料は確保館、予約メモ、セット予約情報等）を確認できること。</t>
    <rPh sb="26" eb="27">
      <t>オヨ</t>
    </rPh>
    <phoneticPr fontId="25"/>
  </si>
  <si>
    <t>予約資料一覧画面から予約の取消処理ができること。予約取消資料の予約取消日時、処理館、及び取消理由を貸出画面内で確認できること。</t>
    <phoneticPr fontId="25"/>
  </si>
  <si>
    <t>資料区分毎に貸出延長の実施の有無を設定できること。</t>
    <rPh sb="0" eb="4">
      <t>シリョウクブン</t>
    </rPh>
    <rPh sb="4" eb="5">
      <t>ゴト</t>
    </rPh>
    <rPh sb="6" eb="8">
      <t>カシダシ</t>
    </rPh>
    <rPh sb="8" eb="10">
      <t>エンチョウ</t>
    </rPh>
    <rPh sb="11" eb="13">
      <t>ジッシ</t>
    </rPh>
    <rPh sb="14" eb="16">
      <t>ウム</t>
    </rPh>
    <rPh sb="17" eb="19">
      <t>セッテイ</t>
    </rPh>
    <phoneticPr fontId="25"/>
  </si>
  <si>
    <t>貸出期限票に印字できる自由文は館毎に任意に設定可能であること。</t>
    <rPh sb="15" eb="16">
      <t>カン</t>
    </rPh>
    <phoneticPr fontId="25"/>
  </si>
  <si>
    <t>貸出画面・返却画面において、任意に貸出期限票の再出力ができること。</t>
    <rPh sb="0" eb="4">
      <t>カシダシガメン</t>
    </rPh>
    <rPh sb="5" eb="9">
      <t>ヘンキャクガメン</t>
    </rPh>
    <rPh sb="14" eb="16">
      <t>ニンイ</t>
    </rPh>
    <phoneticPr fontId="25"/>
  </si>
  <si>
    <t>相互貸借資料が返却されたときにチェックできること</t>
    <rPh sb="0" eb="6">
      <t>ソウゴタイシャクシリョウ</t>
    </rPh>
    <rPh sb="7" eb="9">
      <t>ヘンキャク</t>
    </rPh>
    <phoneticPr fontId="25"/>
  </si>
  <si>
    <t>書誌資料情報レシートの印刷ができること。</t>
    <phoneticPr fontId="25"/>
  </si>
  <si>
    <t>返却資料一覧中、予約がある資料は表示等で判別ができること。また資料を選択して予約内容の詳細を確認することができること。</t>
    <phoneticPr fontId="25"/>
  </si>
  <si>
    <t>督促処理時及び紛失処理時に、予約のある資料をチェックできること。</t>
    <rPh sb="0" eb="5">
      <t>トクソクショリジ</t>
    </rPh>
    <rPh sb="5" eb="6">
      <t>オヨ</t>
    </rPh>
    <rPh sb="7" eb="12">
      <t>フンシツショリジ</t>
    </rPh>
    <rPh sb="14" eb="16">
      <t>ヨヤク</t>
    </rPh>
    <rPh sb="19" eb="21">
      <t>シリョウ</t>
    </rPh>
    <phoneticPr fontId="25"/>
  </si>
  <si>
    <t>登録日、最終貸出日、更新日が入力年数を経過し、かつ貸出、予約を行っていない利用者に対し、削除が可能なこと。また、無効状態にするか、物理的に除籍するかを選択できること。</t>
    <rPh sb="56" eb="58">
      <t>ムコウ</t>
    </rPh>
    <rPh sb="69" eb="71">
      <t>ジョセキ</t>
    </rPh>
    <phoneticPr fontId="25"/>
  </si>
  <si>
    <t>二重登録利用者のチェックを自動的に行えること。</t>
    <phoneticPr fontId="25"/>
  </si>
  <si>
    <t>利用者データを複写登録できること。</t>
    <rPh sb="0" eb="3">
      <t>リヨウシャ</t>
    </rPh>
    <rPh sb="7" eb="9">
      <t>フクシャ</t>
    </rPh>
    <rPh sb="9" eb="11">
      <t>トウロク</t>
    </rPh>
    <phoneticPr fontId="25"/>
  </si>
  <si>
    <t>貸出中資料の紛失処理ができること。</t>
    <phoneticPr fontId="25"/>
  </si>
  <si>
    <t>所蔵情報、未所蔵（新刊MARC情報）、発注情報を検索できること。</t>
    <phoneticPr fontId="25"/>
  </si>
  <si>
    <t>入力規則は、業務端末、館内OPAC及びWebOPAC共通の規則とすること。</t>
    <rPh sb="6" eb="10">
      <t>ギョウムタンマツ</t>
    </rPh>
    <phoneticPr fontId="25"/>
  </si>
  <si>
    <t>検索結果が履歴管理され、後からその検索結果一覧を表示できること。また、検索履歴からその時の検索条件を復元でき、条件を付加することでより詳細な検索ができること。</t>
    <phoneticPr fontId="25"/>
  </si>
  <si>
    <t>検索結果一覧上で、所蔵状況（所蔵、未所蔵、発注、相互貸借）及び貸出可否状況（在架、貸出中、予約、除籍、不明、帯出禁止）が、色分け等により分かりやすく表示できること。</t>
    <rPh sb="64" eb="65">
      <t>ナド</t>
    </rPh>
    <phoneticPr fontId="25"/>
  </si>
  <si>
    <t>書誌資料情報レシート</t>
    <phoneticPr fontId="25"/>
  </si>
  <si>
    <t>発注中の資料に対して予約できること。</t>
    <rPh sb="4" eb="6">
      <t>シリョウ</t>
    </rPh>
    <phoneticPr fontId="25"/>
  </si>
  <si>
    <t>新着資料の一括受入では、請求記号に連動して自動的に本籍場所及び統計分類を付与できること。</t>
    <phoneticPr fontId="25"/>
  </si>
  <si>
    <t>未所蔵リクエストについて、利用者側から処理状況の確認ができること。</t>
    <rPh sb="0" eb="3">
      <t>ミショゾウ</t>
    </rPh>
    <rPh sb="13" eb="17">
      <t>リヨウシャガワ</t>
    </rPh>
    <rPh sb="19" eb="21">
      <t>ショリ</t>
    </rPh>
    <phoneticPr fontId="25"/>
  </si>
  <si>
    <t>メンテナンスのためのツール及びマニュアル等を備え、図書館職員によるメンテナンスが容易にできること。</t>
    <rPh sb="13" eb="14">
      <t>オヨ</t>
    </rPh>
    <rPh sb="20" eb="21">
      <t>ナド</t>
    </rPh>
    <rPh sb="22" eb="23">
      <t>ソナ</t>
    </rPh>
    <rPh sb="25" eb="28">
      <t>トショカン</t>
    </rPh>
    <rPh sb="28" eb="30">
      <t>ショクイン</t>
    </rPh>
    <rPh sb="40" eb="42">
      <t>ヨウイ</t>
    </rPh>
    <phoneticPr fontId="25"/>
  </si>
  <si>
    <t>インターネットに公開するWebサーバと、個人情報を格納する業務サーバを物理的に分離すること。</t>
    <rPh sb="25" eb="27">
      <t>カクノウ</t>
    </rPh>
    <rPh sb="35" eb="38">
      <t>ブツリテキ</t>
    </rPh>
    <rPh sb="39" eb="41">
      <t>ブンリ</t>
    </rPh>
    <phoneticPr fontId="25"/>
  </si>
  <si>
    <t>総務省が提唱するウェブアクセシビリティ方針を遵守すること。</t>
    <rPh sb="22" eb="24">
      <t>ジュンシュ</t>
    </rPh>
    <phoneticPr fontId="25"/>
  </si>
  <si>
    <t>NDC分類一覧からの選択・参照入力ができること。</t>
    <phoneticPr fontId="25"/>
  </si>
  <si>
    <t xml:space="preserve">ログインパスワードを付与された利用者は、パスワードによる認証入力によりOPACの利用者メニューを利用できること。
現在の本人の貸出状況の確認、貸出延長、予約状況の確認、予約の変更・取消、予約連絡方法の設定、メールアドレスの登録・変更、パスワードの変更
</t>
    <phoneticPr fontId="25"/>
  </si>
  <si>
    <t>貸出延長できない理由が分かりやすく表示されること（予約有、延滞、延長処理済、相互貸借資料等）。</t>
    <phoneticPr fontId="25"/>
  </si>
  <si>
    <t>予約連絡方法、受取希望館、公共施設受取サービスステーションは、予約の都度、設定が可能なこと。前回予約時に指定した予約連絡方法等が次回予約申込時に表示できること。</t>
    <rPh sb="45" eb="47">
      <t>ゼンカイ</t>
    </rPh>
    <rPh sb="47" eb="50">
      <t>ヨヤクジ</t>
    </rPh>
    <rPh sb="61" eb="62">
      <t>ナド</t>
    </rPh>
    <phoneticPr fontId="25"/>
  </si>
  <si>
    <t>複数の資料を予約して割当順位をつけ、順位順に貸出可能にするセット予約が登録できること。</t>
    <phoneticPr fontId="25"/>
  </si>
  <si>
    <t>予約状況確認画面で、引き当て前の資料については、予約の変更・取消ができること。変更対象項目は任意に選択設定可能であること。引き当て後はカウンター職員が対応する旨の表示が出ること。</t>
    <phoneticPr fontId="25"/>
  </si>
  <si>
    <t>詳細検索では、書名、叢書名、著者名、出版社名、内容、件名等の複数条件の掛け合わせ検索ができること。また、論理演算検索機能を有すること（AND、OR、NOT）。</t>
    <phoneticPr fontId="25"/>
  </si>
  <si>
    <t>貸出延長</t>
    <rPh sb="0" eb="4">
      <t>カシダシエンチョウ</t>
    </rPh>
    <phoneticPr fontId="25"/>
  </si>
  <si>
    <t>単独検索キーがあること（資料番号、ISBN等）。</t>
    <phoneticPr fontId="25"/>
  </si>
  <si>
    <t>全館対象／特定館（任意の複数館）限定の指定ができること。</t>
    <phoneticPr fontId="25"/>
  </si>
  <si>
    <t>予約連絡方法が「メール」「不要」のみ表示されること。</t>
    <phoneticPr fontId="25"/>
  </si>
  <si>
    <t>ホームページ内の所蔵雑誌一覧から検索画面に推移して検索ができること。</t>
    <phoneticPr fontId="25"/>
  </si>
  <si>
    <t>ブックリスト（利用者自身の仮想本棚）サービスが提供できること。現システムで登録されているデータを移行できること。</t>
    <rPh sb="31" eb="32">
      <t>ゲン</t>
    </rPh>
    <rPh sb="37" eb="39">
      <t>トウロク</t>
    </rPh>
    <rPh sb="48" eb="50">
      <t>イコウ</t>
    </rPh>
    <phoneticPr fontId="25"/>
  </si>
  <si>
    <t>所蔵詳細情報のレシートを出力できること。記載項目は業務用端末の書庫出納票と同じであること。ただし、利用者にわかりやすい文言への変更が可能なこと。</t>
    <phoneticPr fontId="25"/>
  </si>
  <si>
    <t>ICタグによらず、利用者自身が館内OPACを使用して貸出処理が行えること。</t>
    <rPh sb="9" eb="12">
      <t>リヨウシャ</t>
    </rPh>
    <rPh sb="12" eb="14">
      <t>ジシン</t>
    </rPh>
    <rPh sb="15" eb="17">
      <t>カンナイ</t>
    </rPh>
    <rPh sb="22" eb="24">
      <t>シヨウ</t>
    </rPh>
    <rPh sb="26" eb="30">
      <t>カシダシショリ</t>
    </rPh>
    <rPh sb="31" eb="32">
      <t>オコナ</t>
    </rPh>
    <phoneticPr fontId="25"/>
  </si>
  <si>
    <r>
      <rPr>
        <sz val="9"/>
        <rFont val="メイリオ"/>
        <family val="3"/>
        <charset val="128"/>
      </rPr>
      <t>所蔵詳細情報</t>
    </r>
    <r>
      <rPr>
        <strike/>
        <sz val="9"/>
        <rFont val="メイリオ"/>
        <family val="3"/>
        <charset val="128"/>
      </rPr>
      <t xml:space="preserve">
</t>
    </r>
    <rPh sb="0" eb="2">
      <t>ショゾウ</t>
    </rPh>
    <rPh sb="2" eb="4">
      <t>ショウサイ</t>
    </rPh>
    <rPh sb="4" eb="6">
      <t>ジョウホウ</t>
    </rPh>
    <phoneticPr fontId="25"/>
  </si>
  <si>
    <t>項目中、《統計・帳票詳細シート》とある部分については、別紙参考資料で内容を確認のこと。</t>
    <rPh sb="0" eb="3">
      <t>コウモクチュウ</t>
    </rPh>
    <rPh sb="5" eb="7">
      <t>トウケイ</t>
    </rPh>
    <rPh sb="8" eb="10">
      <t>チョウヒョウ</t>
    </rPh>
    <rPh sb="10" eb="12">
      <t>ショウサイ</t>
    </rPh>
    <rPh sb="19" eb="21">
      <t>ブブン</t>
    </rPh>
    <rPh sb="27" eb="29">
      <t>ベッシ</t>
    </rPh>
    <rPh sb="29" eb="33">
      <t>サンコウシリョウ</t>
    </rPh>
    <rPh sb="34" eb="36">
      <t>ナイヨウ</t>
    </rPh>
    <rPh sb="37" eb="39">
      <t>カクニン</t>
    </rPh>
    <phoneticPr fontId="25"/>
  </si>
  <si>
    <t>自館の資料に限定、または任意の複数館の資料への予約ができること。</t>
    <rPh sb="0" eb="2">
      <t>ジカン</t>
    </rPh>
    <rPh sb="3" eb="5">
      <t>シリョウ</t>
    </rPh>
    <rPh sb="6" eb="8">
      <t>ゲンテイ</t>
    </rPh>
    <rPh sb="12" eb="14">
      <t>ニンイ</t>
    </rPh>
    <rPh sb="15" eb="18">
      <t>フクスウカン</t>
    </rPh>
    <rPh sb="19" eb="21">
      <t>シリョウ</t>
    </rPh>
    <rPh sb="23" eb="25">
      <t>ヨヤク</t>
    </rPh>
    <phoneticPr fontId="25"/>
  </si>
  <si>
    <t>資料番号を指定して予約できること。</t>
    <rPh sb="0" eb="4">
      <t>シリョウバンゴウ</t>
    </rPh>
    <rPh sb="5" eb="7">
      <t>シテイ</t>
    </rPh>
    <rPh sb="9" eb="11">
      <t>ヨヤク</t>
    </rPh>
    <phoneticPr fontId="25"/>
  </si>
  <si>
    <t>メールアドレスを登録している利用者にメールで予約連絡を通知できること。また、利用者毎にメール通知可否設定ができること。</t>
    <phoneticPr fontId="25"/>
  </si>
  <si>
    <t>予約処理時に利用者へのメッセージ（予約メモ）が入力できること。メモは定型文・自由文とも入力でき、一括予約等は同一内容が自動入力されること。またメモの内容が予約連絡票に印字できること。</t>
    <rPh sb="0" eb="5">
      <t>ヨヤクショリジ</t>
    </rPh>
    <rPh sb="6" eb="9">
      <t>リヨウシャ</t>
    </rPh>
    <rPh sb="23" eb="25">
      <t>ニュウリョク</t>
    </rPh>
    <rPh sb="34" eb="37">
      <t>テイケイブン</t>
    </rPh>
    <rPh sb="38" eb="41">
      <t>ジユウブン</t>
    </rPh>
    <rPh sb="43" eb="45">
      <t>ニュウリョク</t>
    </rPh>
    <rPh sb="48" eb="52">
      <t>イッカツヨヤク</t>
    </rPh>
    <rPh sb="52" eb="53">
      <t>ナド</t>
    </rPh>
    <rPh sb="54" eb="58">
      <t>ドウイツナイヨウ</t>
    </rPh>
    <rPh sb="59" eb="61">
      <t>ジドウ</t>
    </rPh>
    <rPh sb="61" eb="63">
      <t>ニュウリョク</t>
    </rPh>
    <rPh sb="74" eb="76">
      <t>ナイヨウ</t>
    </rPh>
    <rPh sb="77" eb="82">
      <t>ヨヤクレンラクヒョウ</t>
    </rPh>
    <rPh sb="83" eb="85">
      <t>インジ</t>
    </rPh>
    <phoneticPr fontId="25"/>
  </si>
  <si>
    <t>本籍館への回送、予約資料の回送管理ができること。A館で予約してB館で借りた本をC館で返却しても管理・識別ができること。回送処理の取消もできること。</t>
    <rPh sb="59" eb="63">
      <t>カイソウショリ</t>
    </rPh>
    <rPh sb="64" eb="65">
      <t>ト</t>
    </rPh>
    <rPh sb="65" eb="66">
      <t>ケ</t>
    </rPh>
    <phoneticPr fontId="25"/>
  </si>
  <si>
    <t>返却された相互貸借資料の所蔵データが、返還処理等により削除できること。この処理を連続してできること。また借用資料の登録（受入）に使用したバーコードラベルは別資料に再利用できること。</t>
    <rPh sb="0" eb="2">
      <t>ヘンキャク</t>
    </rPh>
    <rPh sb="37" eb="39">
      <t>ショリ</t>
    </rPh>
    <rPh sb="40" eb="42">
      <t>レンゾク</t>
    </rPh>
    <phoneticPr fontId="25"/>
  </si>
  <si>
    <t>予約資料の処理内容について、予約日、受取希望館、公共施設受取サービスステーション、取置期限、連絡方法、予約処理館、予約区分（窓口、館内OPAC、Web）、受取可能状態の資料は資料番号及び予約連絡状況（連絡済／未連絡）、予約回送中資料は確保館の情報、予約メモ、セット予約情報が確認できること。</t>
    <rPh sb="57" eb="61">
      <t>ヨヤククブン</t>
    </rPh>
    <rPh sb="62" eb="64">
      <t>マドグチ</t>
    </rPh>
    <rPh sb="65" eb="67">
      <t>カンナイ</t>
    </rPh>
    <phoneticPr fontId="25"/>
  </si>
  <si>
    <t>内容は1つの書誌に対して制限無く登録できること。また人名についても制限無く登録できること。</t>
    <phoneticPr fontId="25"/>
  </si>
  <si>
    <t>資料の館区分、配架区分、資料区分、取扱区分、請求記号等の変更をオンライン上で一括して処理できること</t>
    <rPh sb="0" eb="2">
      <t>シリョウ</t>
    </rPh>
    <rPh sb="3" eb="6">
      <t>カンクブン</t>
    </rPh>
    <rPh sb="7" eb="9">
      <t>ハイカ</t>
    </rPh>
    <rPh sb="9" eb="11">
      <t>クブン</t>
    </rPh>
    <rPh sb="12" eb="16">
      <t>シリョウクブン</t>
    </rPh>
    <rPh sb="17" eb="18">
      <t>ト</t>
    </rPh>
    <rPh sb="18" eb="19">
      <t>アツカ</t>
    </rPh>
    <rPh sb="19" eb="21">
      <t>クブン</t>
    </rPh>
    <rPh sb="22" eb="26">
      <t>セイキュウキゴウ</t>
    </rPh>
    <rPh sb="26" eb="27">
      <t>ナド</t>
    </rPh>
    <rPh sb="28" eb="30">
      <t>ヘンコウ</t>
    </rPh>
    <rPh sb="36" eb="37">
      <t>ウエ</t>
    </rPh>
    <rPh sb="38" eb="40">
      <t>イッカツ</t>
    </rPh>
    <rPh sb="42" eb="44">
      <t>ショリ</t>
    </rPh>
    <phoneticPr fontId="25"/>
  </si>
  <si>
    <t>不用となった資料情報は特定の条件を指定して削除可能であること。</t>
    <rPh sb="1" eb="2">
      <t>ヨウ</t>
    </rPh>
    <phoneticPr fontId="25"/>
  </si>
  <si>
    <t>除籍対象外資料が設定できること。除籍・削除処理時にメッセージ表示が可能なこと。</t>
    <rPh sb="8" eb="10">
      <t>セッテイ</t>
    </rPh>
    <rPh sb="23" eb="24">
      <t>ジ</t>
    </rPh>
    <phoneticPr fontId="25"/>
  </si>
  <si>
    <t>図書展示等の目的で任意の期間、配架場所を変更する期限付別置が可能なこと。</t>
    <rPh sb="0" eb="4">
      <t>トショテンジ</t>
    </rPh>
    <rPh sb="4" eb="5">
      <t>ナド</t>
    </rPh>
    <rPh sb="6" eb="8">
      <t>モクテキ</t>
    </rPh>
    <rPh sb="9" eb="11">
      <t>ニンイ</t>
    </rPh>
    <rPh sb="12" eb="14">
      <t>キカン</t>
    </rPh>
    <rPh sb="15" eb="19">
      <t>ハイカバショ</t>
    </rPh>
    <rPh sb="20" eb="22">
      <t>ヘンコウ</t>
    </rPh>
    <rPh sb="24" eb="26">
      <t>キゲン</t>
    </rPh>
    <rPh sb="26" eb="27">
      <t>ツ</t>
    </rPh>
    <rPh sb="27" eb="29">
      <t>ベッチ</t>
    </rPh>
    <rPh sb="30" eb="32">
      <t>カノウ</t>
    </rPh>
    <phoneticPr fontId="25"/>
  </si>
  <si>
    <t>各統計・帳票の内容・抽出項目・設定条件については、別紙「統計・帳票詳細シート》参照。</t>
  </si>
  <si>
    <r>
      <t xml:space="preserve">地区－年齢別登録者統計が出力できること。
</t>
    </r>
    <r>
      <rPr>
        <b/>
        <sz val="9"/>
        <rFont val="メイリオ"/>
        <family val="3"/>
        <charset val="128"/>
      </rPr>
      <t>《統計・帳票詳細シート》(1)－24</t>
    </r>
    <phoneticPr fontId="25"/>
  </si>
  <si>
    <r>
      <t xml:space="preserve">資料区分別館別予約処理件数が出力できること。
</t>
    </r>
    <r>
      <rPr>
        <b/>
        <sz val="9"/>
        <rFont val="メイリオ"/>
        <family val="3"/>
        <charset val="128"/>
      </rPr>
      <t>《統計・帳票詳細シート》(1)－25</t>
    </r>
    <phoneticPr fontId="25"/>
  </si>
  <si>
    <t>新刊受入から指定の期間、配架場所を新着図書とし、期間経過後は本来の配架場所に自動的に戻すことができること。</t>
    <rPh sb="0" eb="2">
      <t>シンカン</t>
    </rPh>
    <rPh sb="2" eb="3">
      <t>ウ</t>
    </rPh>
    <rPh sb="3" eb="4">
      <t>イ</t>
    </rPh>
    <rPh sb="6" eb="8">
      <t>シテイ</t>
    </rPh>
    <rPh sb="9" eb="11">
      <t>キカン</t>
    </rPh>
    <rPh sb="12" eb="16">
      <t>ハイカバショ</t>
    </rPh>
    <rPh sb="17" eb="21">
      <t>シンチャクトショ</t>
    </rPh>
    <rPh sb="24" eb="26">
      <t>キカン</t>
    </rPh>
    <rPh sb="26" eb="29">
      <t>ケイカゴ</t>
    </rPh>
    <rPh sb="30" eb="32">
      <t>ホンライ</t>
    </rPh>
    <rPh sb="33" eb="37">
      <t>ハイカバショ</t>
    </rPh>
    <rPh sb="38" eb="40">
      <t>ジドウ</t>
    </rPh>
    <rPh sb="40" eb="41">
      <t>テキ</t>
    </rPh>
    <rPh sb="42" eb="43">
      <t>モド</t>
    </rPh>
    <phoneticPr fontId="25"/>
  </si>
  <si>
    <t>ファセットナビゲーションにより絞込み検索ができること。</t>
    <phoneticPr fontId="25"/>
  </si>
  <si>
    <r>
      <t>利用者情報へのアクセスログ取得機能があること。また保存されたアクセス記録を帳票印刷できること。</t>
    </r>
    <r>
      <rPr>
        <b/>
        <sz val="9"/>
        <rFont val="メイリオ"/>
        <family val="3"/>
        <charset val="128"/>
      </rPr>
      <t>《統計・帳票詳細シート(2)－1》</t>
    </r>
    <rPh sb="0" eb="5">
      <t>リヨウシャジョウホウ</t>
    </rPh>
    <rPh sb="13" eb="15">
      <t>シュトク</t>
    </rPh>
    <rPh sb="15" eb="17">
      <t>キノウ</t>
    </rPh>
    <phoneticPr fontId="25"/>
  </si>
  <si>
    <t>複数の要素（記憶、所持、生体）を使用した認証方式であるMFA（Multi-Factor Authentication︓多要素認証）に対応していること。ログイン時、職員毎に「使用する／しない」を設定できること。</t>
    <rPh sb="79" eb="80">
      <t>ジ</t>
    </rPh>
    <phoneticPr fontId="25"/>
  </si>
  <si>
    <t>サーバコンピュータ本体内にディスク装置を二重化し、システムおよびデータのバックアップ機能があること。</t>
    <rPh sb="20" eb="21">
      <t>2</t>
    </rPh>
    <phoneticPr fontId="25"/>
  </si>
  <si>
    <t>資料通知は、1回表示後に自動消去されるコメント以外はポップアップウィンドウを閉じた後でも再度確認できること。</t>
    <rPh sb="7" eb="8">
      <t>カイ</t>
    </rPh>
    <phoneticPr fontId="25"/>
  </si>
  <si>
    <t>返却予定日メール送信機能</t>
    <phoneticPr fontId="25"/>
  </si>
  <si>
    <t>返却者の貸出中資料一覧を表示でき、そこから資料を選択して資料詳細情報照会画面に展開できること。また書誌資料情報レシートの印刷ができること。</t>
    <rPh sb="0" eb="3">
      <t>ヘンキャクシャ</t>
    </rPh>
    <rPh sb="12" eb="14">
      <t>ヒョウジ</t>
    </rPh>
    <phoneticPr fontId="25"/>
  </si>
  <si>
    <r>
      <t xml:space="preserve">未返却者一覧より任意に選択された対象者へ督促状を作成できること。督促状は図書館指定の様式・文言で作成できること。
</t>
    </r>
    <r>
      <rPr>
        <b/>
        <sz val="9"/>
        <rFont val="メイリオ"/>
        <family val="3"/>
        <charset val="128"/>
      </rPr>
      <t>《統計・帳票詳細シート(2)－7》</t>
    </r>
    <rPh sb="16" eb="19">
      <t>タイショウシャ</t>
    </rPh>
    <rPh sb="32" eb="35">
      <t>トクソクジョウ</t>
    </rPh>
    <rPh sb="36" eb="39">
      <t>トショカン</t>
    </rPh>
    <rPh sb="39" eb="41">
      <t>シテイ</t>
    </rPh>
    <rPh sb="42" eb="44">
      <t>ヨウシキ</t>
    </rPh>
    <rPh sb="45" eb="47">
      <t>モンゴン</t>
    </rPh>
    <rPh sb="48" eb="50">
      <t>サクセイ</t>
    </rPh>
    <phoneticPr fontId="25"/>
  </si>
  <si>
    <t>電話番号</t>
    <rPh sb="0" eb="4">
      <t>デンワバンゴウ</t>
    </rPh>
    <phoneticPr fontId="25"/>
  </si>
  <si>
    <t>予約連絡方法</t>
    <rPh sb="0" eb="6">
      <t>ヨヤクレンラクホウホウ</t>
    </rPh>
    <phoneticPr fontId="25"/>
  </si>
  <si>
    <t>利用者資格が広域の利用者は「メール」「不要」のみ有効とすること。</t>
    <phoneticPr fontId="25"/>
  </si>
  <si>
    <t>蔵書点検</t>
    <rPh sb="0" eb="4">
      <t>ゾウショテンケン</t>
    </rPh>
    <phoneticPr fontId="25"/>
  </si>
  <si>
    <t>貸出画面、返却画面、資料検索画面、利用者検索画面等から、貸出期限票、予約連絡票、予約回送票、書誌資料情報等のレシートを任意の専用プリンタにより出力できること。またレシートプリンタを直結していない複数の端末からも指定のレシートプリンタで印刷が可能なこと。</t>
  </si>
  <si>
    <t>他館資料の返却時、資料の状態を「他館回送中」等に変更できること。</t>
    <phoneticPr fontId="25"/>
  </si>
  <si>
    <t>予約連絡票／予約回送票の再出力ができること。</t>
  </si>
  <si>
    <t>登録した電話番号が複数ある場合、その中から予約連絡票／予約回送票に記載する連絡先を指定できること。</t>
  </si>
  <si>
    <t>原則として、365日24時間運転が可能であること。</t>
    <rPh sb="0" eb="2">
      <t>ゲンソク</t>
    </rPh>
    <phoneticPr fontId="25"/>
  </si>
  <si>
    <t>レファレンス</t>
    <phoneticPr fontId="25"/>
  </si>
  <si>
    <t>メールアドレス</t>
    <phoneticPr fontId="25"/>
  </si>
  <si>
    <t>図書館システムの各業務をブラウザ上で動作させる場合は最新のMicrosoft EdgeおよびChrome上で動作可能であること。</t>
    <rPh sb="2" eb="3">
      <t>カン</t>
    </rPh>
    <rPh sb="16" eb="17">
      <t>ジョウ</t>
    </rPh>
    <rPh sb="18" eb="20">
      <t>ドウサ</t>
    </rPh>
    <rPh sb="23" eb="25">
      <t>バアイ</t>
    </rPh>
    <phoneticPr fontId="25"/>
  </si>
  <si>
    <t>プルダウンに表示される順番は図書館の指定ができること。</t>
    <rPh sb="14" eb="17">
      <t>トショカン</t>
    </rPh>
    <rPh sb="18" eb="20">
      <t>シテイ</t>
    </rPh>
    <phoneticPr fontId="25"/>
  </si>
  <si>
    <t>業務端末からの印刷は、レシートプリンタと通常のプリンタを選択して出力できること。</t>
    <rPh sb="28" eb="30">
      <t>センタク</t>
    </rPh>
    <phoneticPr fontId="25"/>
  </si>
  <si>
    <t>RPA等により新刊MARC取込みや予約在架一覧表印刷等、自動処理できること。</t>
    <rPh sb="3" eb="4">
      <t>トウ</t>
    </rPh>
    <rPh sb="7" eb="9">
      <t>シンカン</t>
    </rPh>
    <rPh sb="13" eb="14">
      <t>ト</t>
    </rPh>
    <rPh sb="14" eb="15">
      <t>コ</t>
    </rPh>
    <rPh sb="17" eb="19">
      <t>ヨヤク</t>
    </rPh>
    <rPh sb="19" eb="20">
      <t>ザイ</t>
    </rPh>
    <rPh sb="20" eb="21">
      <t>カ</t>
    </rPh>
    <rPh sb="21" eb="24">
      <t>イチランヒョウ</t>
    </rPh>
    <rPh sb="24" eb="26">
      <t>インサツ</t>
    </rPh>
    <rPh sb="26" eb="27">
      <t>ナド</t>
    </rPh>
    <rPh sb="28" eb="30">
      <t>ジドウ</t>
    </rPh>
    <rPh sb="30" eb="32">
      <t>ショリ</t>
    </rPh>
    <phoneticPr fontId="25"/>
  </si>
  <si>
    <t>返却履歴は1日分の履歴を保持しすること。</t>
    <phoneticPr fontId="25"/>
  </si>
  <si>
    <t>返却資料に通知（コメント等）が入力されている場合、その内容を表示できること。またレシート印刷することが可能なこと。</t>
    <rPh sb="12" eb="13">
      <t>トウ</t>
    </rPh>
    <phoneticPr fontId="25"/>
  </si>
  <si>
    <t>資料通知は1回表示後に自動消去されるコメント以外は再度確認できること。</t>
    <phoneticPr fontId="25"/>
  </si>
  <si>
    <t>利用者の検索は利用者氏名、氏名ヨミ、利用者番号、生年月日、電話番号、住所コード、メールアドレスから行えること。</t>
    <phoneticPr fontId="25"/>
  </si>
  <si>
    <t>資料番号、ISBN、発注番号等で検索できること。</t>
    <rPh sb="16" eb="18">
      <t>ケンサク</t>
    </rPh>
    <phoneticPr fontId="25"/>
  </si>
  <si>
    <t>書名・著者名等は、全半角混在で検索ができること。</t>
    <rPh sb="6" eb="7">
      <t>トウ</t>
    </rPh>
    <phoneticPr fontId="25"/>
  </si>
  <si>
    <t>9.公共施設受取サービス</t>
    <phoneticPr fontId="25"/>
  </si>
  <si>
    <t>事前に予約した資料を図書館以外の公共施設（５か所）で受け取れるサービス。受取完了後、中央図書館の端末で「公共施設受取サービス」館及び貸出場所を設定し貸出処理をする。</t>
    <rPh sb="0" eb="2">
      <t>ジゼン</t>
    </rPh>
    <rPh sb="3" eb="5">
      <t>ヨヤク</t>
    </rPh>
    <rPh sb="7" eb="9">
      <t>シリョウ</t>
    </rPh>
    <rPh sb="10" eb="13">
      <t>トショカン</t>
    </rPh>
    <rPh sb="13" eb="15">
      <t>イガイ</t>
    </rPh>
    <rPh sb="16" eb="18">
      <t>コウキョウ</t>
    </rPh>
    <rPh sb="18" eb="20">
      <t>シセツ</t>
    </rPh>
    <rPh sb="23" eb="24">
      <t>ショ</t>
    </rPh>
    <rPh sb="26" eb="27">
      <t>ウ</t>
    </rPh>
    <rPh sb="28" eb="29">
      <t>ト</t>
    </rPh>
    <rPh sb="36" eb="38">
      <t>ウケトリ</t>
    </rPh>
    <rPh sb="38" eb="40">
      <t>カンリョウ</t>
    </rPh>
    <rPh sb="40" eb="41">
      <t>ゴ</t>
    </rPh>
    <rPh sb="42" eb="44">
      <t>チュウオウ</t>
    </rPh>
    <rPh sb="44" eb="47">
      <t>トショカン</t>
    </rPh>
    <rPh sb="48" eb="50">
      <t>タンマツ</t>
    </rPh>
    <rPh sb="52" eb="54">
      <t>コウキョウ</t>
    </rPh>
    <rPh sb="54" eb="56">
      <t>シセツ</t>
    </rPh>
    <rPh sb="56" eb="58">
      <t>ウケトリ</t>
    </rPh>
    <rPh sb="63" eb="64">
      <t>カン</t>
    </rPh>
    <rPh sb="64" eb="65">
      <t>オヨ</t>
    </rPh>
    <rPh sb="66" eb="68">
      <t>カシダシ</t>
    </rPh>
    <rPh sb="68" eb="70">
      <t>バショ</t>
    </rPh>
    <rPh sb="71" eb="73">
      <t>セッテイ</t>
    </rPh>
    <rPh sb="74" eb="76">
      <t>カシダ</t>
    </rPh>
    <rPh sb="76" eb="78">
      <t>ショリ</t>
    </rPh>
    <phoneticPr fontId="25"/>
  </si>
  <si>
    <t>ブラウザベースの場合、最新のMicrosoft EdgeおよびChrome上で動作可能であること。</t>
    <rPh sb="8" eb="10">
      <t>バアイ</t>
    </rPh>
    <phoneticPr fontId="25"/>
  </si>
  <si>
    <t>全文検索・キーワード検索等と、詳細検索の2種類の検索方法が使用できること。</t>
    <rPh sb="12" eb="13">
      <t>トウ</t>
    </rPh>
    <phoneticPr fontId="25"/>
  </si>
  <si>
    <t>全文検索・キーワード検索等では、検索項目を特定せず、検索語のみの入力で検索できること。また検索項目を指定する検索もできること。</t>
    <rPh sb="0" eb="2">
      <t>ゼンブン</t>
    </rPh>
    <rPh sb="2" eb="4">
      <t>ケンサク</t>
    </rPh>
    <rPh sb="10" eb="12">
      <t>ケンサク</t>
    </rPh>
    <rPh sb="12" eb="13">
      <t>トウ</t>
    </rPh>
    <phoneticPr fontId="25"/>
  </si>
  <si>
    <t>全文検索・キーワード検索等では、複数の単語を空白区切りで入力し、単語同士のAND条件で検索できること。</t>
    <rPh sb="0" eb="2">
      <t>ゼンブン</t>
    </rPh>
    <rPh sb="2" eb="4">
      <t>ケンサク</t>
    </rPh>
    <rPh sb="10" eb="12">
      <t>ケンサク</t>
    </rPh>
    <rPh sb="12" eb="13">
      <t>トウ</t>
    </rPh>
    <phoneticPr fontId="25"/>
  </si>
  <si>
    <t>書名・著者名・出版者・刊年・分類・ISBN・内容項目・資料番号・資料形態・所蔵館等で資料検索できること。書名・著者名等は、全半角混在で検索できること。</t>
    <rPh sb="58" eb="59">
      <t>トウ</t>
    </rPh>
    <phoneticPr fontId="25"/>
  </si>
  <si>
    <t>詳細表示画面から検索結果一覧に戻ることなく、簡易な操作で前後の資料を表示可能なこと。</t>
    <rPh sb="22" eb="24">
      <t>カンイ</t>
    </rPh>
    <rPh sb="25" eb="27">
      <t>ソウサ</t>
    </rPh>
    <phoneticPr fontId="25"/>
  </si>
  <si>
    <t>一部機能に制限あり。見積金額に含む。</t>
    <rPh sb="0" eb="2">
      <t>イチブ</t>
    </rPh>
    <rPh sb="2" eb="4">
      <t>キノウ</t>
    </rPh>
    <rPh sb="5" eb="7">
      <t>セイゲン</t>
    </rPh>
    <rPh sb="10" eb="12">
      <t>ミツモリ</t>
    </rPh>
    <rPh sb="12" eb="14">
      <t>キンガク</t>
    </rPh>
    <rPh sb="15" eb="16">
      <t>フク</t>
    </rPh>
    <phoneticPr fontId="25"/>
  </si>
  <si>
    <r>
      <t>カスタマイズして稼働までに要望機能に対応可能、もしくは要望機能を実現可能な代替機能を提案。</t>
    </r>
    <r>
      <rPr>
        <u/>
        <sz val="11"/>
        <color rgb="FFFF0000"/>
        <rFont val="ＭＳ 明朝"/>
        <family val="1"/>
        <charset val="128"/>
      </rPr>
      <t>見積金額に含む。</t>
    </r>
    <rPh sb="20" eb="22">
      <t>カノウ</t>
    </rPh>
    <phoneticPr fontId="25"/>
  </si>
  <si>
    <r>
      <t>プライバシー保護のため利用者情報及び貸出詳細情報</t>
    </r>
    <r>
      <rPr>
        <strike/>
        <sz val="9"/>
        <rFont val="メイリオ"/>
        <family val="3"/>
        <charset val="128"/>
      </rPr>
      <t>等</t>
    </r>
    <r>
      <rPr>
        <sz val="9"/>
        <rFont val="メイリオ"/>
        <family val="3"/>
        <charset val="128"/>
      </rPr>
      <t>の表示・非表示を予め設定できること。非表示設定時でもワンタッチで確認できること。</t>
    </r>
    <rPh sb="14" eb="16">
      <t>ジョウホウ</t>
    </rPh>
    <rPh sb="16" eb="17">
      <t>オヨ</t>
    </rPh>
    <rPh sb="18" eb="20">
      <t>カシダシ</t>
    </rPh>
    <rPh sb="20" eb="24">
      <t>ショウサイジョウホウ</t>
    </rPh>
    <phoneticPr fontId="25"/>
  </si>
  <si>
    <t>貸出処理を行う際、受取可能の予約資料、貸出点数オーバー、有効期限切れ、無効、督促利用者、利用者通知等を自動的にチェックし、メッセージ等で操作員に通知できること。</t>
    <rPh sb="66" eb="67">
      <t>ナド</t>
    </rPh>
    <phoneticPr fontId="25"/>
  </si>
  <si>
    <t>延長処理回数が貸出規則の回数を超過したり、延滞資料、予約有資料の時は自動的にチェックし、メッセージ等で操作員に通知し延長の可否を判断できること。</t>
    <rPh sb="49" eb="50">
      <t>ナド</t>
    </rPh>
    <phoneticPr fontId="25"/>
  </si>
  <si>
    <r>
      <t xml:space="preserve">貸出処理後、貸出期限票をレシートプリンタにより印刷できる機能を標準で有すること。貸出期限票に記載する事項の変更も可能なこと。
</t>
    </r>
    <r>
      <rPr>
        <b/>
        <sz val="9"/>
        <rFont val="メイリオ"/>
        <family val="3"/>
        <charset val="128"/>
      </rPr>
      <t>《統計・帳票詳細シート(2)－2》</t>
    </r>
    <rPh sb="44" eb="45">
      <t>ヒョウ</t>
    </rPh>
    <phoneticPr fontId="25"/>
  </si>
  <si>
    <r>
      <t xml:space="preserve">返却処理時に、資料が以下の場合に自動的にチェックを行い、音やメッセージ、ポップアップ等で操作員に通知できること。
予約有、延滞、貸出延長、所蔵状態の異常（紛失手続中、不要、除籍、雑誌保存年限切れ、不明、未登録、修理中）、帯出禁止、相互貸借、資料通知有、未貸出資料
返却資料に予約がある場合は、予約連絡票（レシート）が印刷できること。
</t>
    </r>
    <r>
      <rPr>
        <b/>
        <sz val="9"/>
        <rFont val="メイリオ"/>
        <family val="3"/>
        <charset val="128"/>
      </rPr>
      <t>《統計・帳票詳細シート(2)－4》</t>
    </r>
    <rPh sb="137" eb="139">
      <t>ヨヤク</t>
    </rPh>
    <rPh sb="142" eb="144">
      <t>バアイ</t>
    </rPh>
    <phoneticPr fontId="25"/>
  </si>
  <si>
    <r>
      <t>メールアドレスを登録してある利用者にメールで督促の通知ができること。メール送信対象者は延滞利用者一覧画面で選択できること。また</t>
    </r>
    <r>
      <rPr>
        <sz val="8"/>
        <rFont val="メイリオ"/>
        <family val="3"/>
        <charset val="128"/>
      </rPr>
      <t>、</t>
    </r>
    <r>
      <rPr>
        <sz val="9"/>
        <rFont val="メイリオ"/>
        <family val="3"/>
        <charset val="128"/>
      </rPr>
      <t>利用者毎にメール通知可否設定ができること。</t>
    </r>
    <phoneticPr fontId="25"/>
  </si>
  <si>
    <r>
      <t xml:space="preserve">利用者の貸出中資料一覧から紛失届を作成できること。紛失届の書式及び記載事項については図書館が自由に設定できること。
</t>
    </r>
    <r>
      <rPr>
        <b/>
        <sz val="9"/>
        <rFont val="メイリオ"/>
        <family val="3"/>
        <charset val="128"/>
      </rPr>
      <t>《統計・帳票詳細シート(2)－3》</t>
    </r>
    <phoneticPr fontId="25"/>
  </si>
  <si>
    <r>
      <t xml:space="preserve">予約回送票は、回送ミス防止のために受取館名を目立たせるフォントの変更やレイアウト変更等の工夫ができること。
</t>
    </r>
    <r>
      <rPr>
        <b/>
        <sz val="9"/>
        <rFont val="メイリオ"/>
        <family val="3"/>
        <charset val="128"/>
      </rPr>
      <t>《統計・帳票詳細シート(2)－5》</t>
    </r>
    <phoneticPr fontId="25"/>
  </si>
  <si>
    <r>
      <t xml:space="preserve">一定期間以上資料を未返却の場合、督促処理が行えること。未返却者一覧（督促リスト）の作成ができること。
</t>
    </r>
    <r>
      <rPr>
        <b/>
        <sz val="9"/>
        <rFont val="メイリオ"/>
        <family val="3"/>
        <charset val="128"/>
      </rPr>
      <t>《統計・帳票詳細シート(2)－6》</t>
    </r>
    <phoneticPr fontId="25"/>
  </si>
  <si>
    <r>
      <t xml:space="preserve">利用者一覧表、登録者集計表、利用者データリスト、利用者総括表を作成できること。
</t>
    </r>
    <r>
      <rPr>
        <b/>
        <sz val="9"/>
        <rFont val="メイリオ"/>
        <family val="3"/>
        <charset val="128"/>
      </rPr>
      <t>《統計・帳票詳細シート(2)－8～11》</t>
    </r>
    <phoneticPr fontId="25"/>
  </si>
  <si>
    <r>
      <t xml:space="preserve">任意の無効日付、無効区分を指定し、無効利用者一覧表を作成できること。また任意により無効利用者を一括してデータ削除できること。
</t>
    </r>
    <r>
      <rPr>
        <b/>
        <sz val="9"/>
        <rFont val="メイリオ"/>
        <family val="3"/>
        <charset val="128"/>
      </rPr>
      <t>《統計・帳票詳細シート(2)－12》</t>
    </r>
    <rPh sb="36" eb="38">
      <t>ニンイ</t>
    </rPh>
    <phoneticPr fontId="25"/>
  </si>
  <si>
    <r>
      <t xml:space="preserve">利用者通知・注記は、1回表示後に自動消去される通知も登録できること。通知メッセージ一覧表を作成できること。
</t>
    </r>
    <r>
      <rPr>
        <b/>
        <sz val="9"/>
        <rFont val="メイリオ"/>
        <family val="3"/>
        <charset val="128"/>
      </rPr>
      <t>《統計・帳票詳細シート(2)－13》</t>
    </r>
    <phoneticPr fontId="25"/>
  </si>
  <si>
    <r>
      <t xml:space="preserve">資料検索結果一覧の印刷が可能なこと。また検索結果はデータでの保存が可能なこと。
</t>
    </r>
    <r>
      <rPr>
        <b/>
        <sz val="9"/>
        <rFont val="メイリオ"/>
        <family val="3"/>
        <charset val="128"/>
      </rPr>
      <t>《統計・帳票詳細シート(2)－14》</t>
    </r>
    <phoneticPr fontId="25"/>
  </si>
  <si>
    <r>
      <t xml:space="preserve">資料検索結果詳細の印刷が可能なこと。
</t>
    </r>
    <r>
      <rPr>
        <b/>
        <sz val="9"/>
        <rFont val="メイリオ"/>
        <family val="3"/>
        <charset val="128"/>
      </rPr>
      <t>《統計・帳票詳細シート(2)－15》</t>
    </r>
    <phoneticPr fontId="25"/>
  </si>
  <si>
    <r>
      <t xml:space="preserve">検索結果一覧及び資料詳細画面から、書誌資料情報レシートをレシートプリンタで印刷できること。
</t>
    </r>
    <r>
      <rPr>
        <b/>
        <sz val="9"/>
        <rFont val="メイリオ"/>
        <family val="3"/>
        <charset val="128"/>
      </rPr>
      <t>《統計・帳票詳細シート(2)－16》</t>
    </r>
    <phoneticPr fontId="25"/>
  </si>
  <si>
    <r>
      <t xml:space="preserve">自館に確保できる資料が無い場合に、予約機能にて在庫のある他館に回送依頼ができること。予約と同時に依頼先のページプリンタにへ回送依頼票を印刷できること。複数館に確保できる資料がある場合は、画面上で依頼先館を選択できること。
</t>
    </r>
    <r>
      <rPr>
        <b/>
        <sz val="9"/>
        <rFont val="メイリオ"/>
        <family val="3"/>
        <charset val="128"/>
      </rPr>
      <t>《統計・帳票詳細シート(2)－17》</t>
    </r>
    <phoneticPr fontId="25"/>
  </si>
  <si>
    <r>
      <t xml:space="preserve">予約処理後、予約受付用紙（リクエストカード）の作成、印刷が可能なこと。書式は図書館で自由に設定できること。
</t>
    </r>
    <r>
      <rPr>
        <b/>
        <sz val="9"/>
        <rFont val="メイリオ"/>
        <family val="3"/>
        <charset val="128"/>
      </rPr>
      <t>《統計・帳票詳細シート(2)－18》</t>
    </r>
    <rPh sb="35" eb="37">
      <t>ショシキ</t>
    </rPh>
    <rPh sb="38" eb="41">
      <t>トショカン</t>
    </rPh>
    <rPh sb="42" eb="44">
      <t>ジユウ</t>
    </rPh>
    <rPh sb="45" eb="47">
      <t>セッテイ</t>
    </rPh>
    <phoneticPr fontId="25"/>
  </si>
  <si>
    <r>
      <t xml:space="preserve">受取可能状態となった利用者を日付範囲等の設定により抽出し、予約連絡一覧を作成できること。予約連絡状態の管理や、状態一括更新を行い予約連絡作業を効率化することが可能なこと。
</t>
    </r>
    <r>
      <rPr>
        <b/>
        <sz val="9"/>
        <rFont val="メイリオ"/>
        <family val="3"/>
        <charset val="128"/>
      </rPr>
      <t>《統計・帳票詳細シート(2)－19》</t>
    </r>
    <phoneticPr fontId="25"/>
  </si>
  <si>
    <r>
      <t xml:space="preserve">予約解除資料一覧表を作成できること。一覧で詳細な予約取消日時等の取消処理内容を確認できること。
</t>
    </r>
    <r>
      <rPr>
        <b/>
        <sz val="9"/>
        <rFont val="メイリオ"/>
        <family val="3"/>
        <charset val="128"/>
      </rPr>
      <t>《統計・帳票詳細シート(2)－20》</t>
    </r>
    <phoneticPr fontId="25"/>
  </si>
  <si>
    <r>
      <t xml:space="preserve">所蔵館を指定して予約在架資料一覧表の作成が可能であること。
</t>
    </r>
    <r>
      <rPr>
        <b/>
        <sz val="9"/>
        <rFont val="メイリオ"/>
        <family val="3"/>
        <charset val="128"/>
      </rPr>
      <t>《統計・帳票詳細シート(2)－21》</t>
    </r>
    <phoneticPr fontId="25"/>
  </si>
  <si>
    <r>
      <t xml:space="preserve">予約日の範囲指定、予約処理状態、資料状態等の条件設定により予約資料一覧表を作成し、借用手配の漏れや除籍資料への予約等による未処理状態の予約を確認できること。
</t>
    </r>
    <r>
      <rPr>
        <b/>
        <sz val="9"/>
        <rFont val="メイリオ"/>
        <family val="3"/>
        <charset val="128"/>
      </rPr>
      <t>《統計・帳票詳細シート(2)－22》</t>
    </r>
    <phoneticPr fontId="25"/>
  </si>
  <si>
    <r>
      <t xml:space="preserve">予約多数資料一覧表を作成できること。一覧により予約件数と複本数を照合し、複本数が不足している資料の確認ができること。
</t>
    </r>
    <r>
      <rPr>
        <b/>
        <sz val="9"/>
        <rFont val="メイリオ"/>
        <family val="3"/>
        <charset val="128"/>
      </rPr>
      <t>《統計・帳票詳細シート(2)－23》</t>
    </r>
    <phoneticPr fontId="25"/>
  </si>
  <si>
    <r>
      <t xml:space="preserve">資料種別（図書、雑誌、視聴覚資料）毎に、ベストリクエスト（予約件数が多い資料のリスト）を作成できること。
</t>
    </r>
    <r>
      <rPr>
        <b/>
        <sz val="9"/>
        <rFont val="メイリオ"/>
        <family val="3"/>
        <charset val="128"/>
      </rPr>
      <t>《統計・帳票詳細シート(2)－24》</t>
    </r>
    <phoneticPr fontId="25"/>
  </si>
  <si>
    <r>
      <t xml:space="preserve">回送状況を一覧画面で確認できること。
</t>
    </r>
    <r>
      <rPr>
        <b/>
        <sz val="9"/>
        <rFont val="メイリオ"/>
        <family val="3"/>
        <charset val="128"/>
      </rPr>
      <t>《統計・帳票詳細シート(2)－25》</t>
    </r>
    <phoneticPr fontId="25"/>
  </si>
  <si>
    <r>
      <t xml:space="preserve">用途に合わせて様々な条件設定により所蔵目録、資料一覧等を作成できること。
</t>
    </r>
    <r>
      <rPr>
        <b/>
        <sz val="9"/>
        <rFont val="メイリオ"/>
        <family val="3"/>
        <charset val="128"/>
      </rPr>
      <t>《統計・帳票詳細シート(2)－26~36》</t>
    </r>
    <phoneticPr fontId="25"/>
  </si>
  <si>
    <r>
      <t xml:space="preserve">おすすめの本をテーマとして登録しておき、おすすめ資料一覧を作成できること。
</t>
    </r>
    <r>
      <rPr>
        <b/>
        <sz val="9"/>
        <rFont val="メイリオ"/>
        <family val="3"/>
        <charset val="128"/>
      </rPr>
      <t>《統計・帳票詳細シート(2)－37》</t>
    </r>
    <phoneticPr fontId="25"/>
  </si>
  <si>
    <r>
      <t xml:space="preserve">ベストリーダ（貸出ランキング）、雑誌タイトル毎ベストリーダ、年齢別ベストリーダを作成できること。ベストリーダは統計分類毎に抽出が可能なこと。
</t>
    </r>
    <r>
      <rPr>
        <b/>
        <sz val="9"/>
        <rFont val="メイリオ"/>
        <family val="3"/>
        <charset val="128"/>
      </rPr>
      <t>《統計・帳票詳細シート(2)－38～40》</t>
    </r>
    <phoneticPr fontId="25"/>
  </si>
  <si>
    <r>
      <t>照合処理の結果を用いて以下の処理を行えること。
・所蔵情報データの蔵書点検日の更新
・点検で見つかった未返却資料の自動返却処理
・照合処理結果一覧（蔵書点検エラーリスト）の作成
・点検不明回数の更新
・点検不明資料の不明回数毎の一覧作成（不明候補資料一覧表、不明資料一覧表）
・データベースへの蔵書点検結果の反映
《</t>
    </r>
    <r>
      <rPr>
        <b/>
        <sz val="9"/>
        <rFont val="メイリオ"/>
        <family val="3"/>
        <charset val="128"/>
      </rPr>
      <t>統計・帳票詳細シート(2)－41～43》</t>
    </r>
    <phoneticPr fontId="25"/>
  </si>
  <si>
    <r>
      <t xml:space="preserve">発注日を指定して、発注一覧等の発注関連帳票を出力できること。
</t>
    </r>
    <r>
      <rPr>
        <b/>
        <sz val="9"/>
        <rFont val="メイリオ"/>
        <family val="3"/>
        <charset val="128"/>
      </rPr>
      <t>《統計・帳票詳細シート(2)－44》</t>
    </r>
    <phoneticPr fontId="25"/>
  </si>
  <si>
    <r>
      <t xml:space="preserve">発注短冊の作成ができること。
</t>
    </r>
    <r>
      <rPr>
        <b/>
        <sz val="9"/>
        <rFont val="メイリオ"/>
        <family val="3"/>
        <charset val="128"/>
      </rPr>
      <t>《統計・帳票詳細シート(2)－45》</t>
    </r>
    <phoneticPr fontId="25"/>
  </si>
  <si>
    <r>
      <t xml:space="preserve">未納品資料一覧の作成が可能なこと。
</t>
    </r>
    <r>
      <rPr>
        <b/>
        <sz val="9"/>
        <rFont val="メイリオ"/>
        <family val="3"/>
        <charset val="128"/>
      </rPr>
      <t>《統計・帳票詳細シート(2)－46》</t>
    </r>
    <phoneticPr fontId="25"/>
  </si>
  <si>
    <r>
      <t xml:space="preserve">受入日、資料番号を範囲指定して、館毎・資料区分毎に新着資料一覧表を作成できること。
</t>
    </r>
    <r>
      <rPr>
        <b/>
        <sz val="9"/>
        <rFont val="メイリオ"/>
        <family val="3"/>
        <charset val="128"/>
      </rPr>
      <t>《統計・帳票詳細シート(2)－47》</t>
    </r>
    <phoneticPr fontId="25"/>
  </si>
  <si>
    <r>
      <t xml:space="preserve">登録したレファレンス事例をレファレンス処理表として印刷が可能なこと。
</t>
    </r>
    <r>
      <rPr>
        <b/>
        <sz val="9"/>
        <rFont val="メイリオ"/>
        <family val="3"/>
        <charset val="128"/>
      </rPr>
      <t>《統計・帳票詳細シート(2)－48》</t>
    </r>
    <phoneticPr fontId="25"/>
  </si>
  <si>
    <r>
      <t>日本図書館協会公立図書館調査票に対する項目が出力できること。
《</t>
    </r>
    <r>
      <rPr>
        <b/>
        <sz val="8"/>
        <rFont val="メイリオ"/>
        <family val="3"/>
        <charset val="128"/>
      </rPr>
      <t>統計・帳票詳細シート》(1)－1</t>
    </r>
    <phoneticPr fontId="25"/>
  </si>
  <si>
    <r>
      <t xml:space="preserve">日別利用統計、月別利用統計、時間帯別利用統計、曜日別利用統計、曜日毎時間帯毎統計表（前年度比較）、曜日別年齢別利用人数統計、曜日別年齢別利用状況、夜間開館利用状況、団体別利用統計、統計分類別利用者資格別利用統計、利用者資格別資料区分別利用統計、年齢・地区別実利用人数統計が出力できること。
</t>
    </r>
    <r>
      <rPr>
        <b/>
        <sz val="9"/>
        <rFont val="メイリオ"/>
        <family val="3"/>
        <charset val="128"/>
      </rPr>
      <t>《統計・帳票詳細シート》(1)－2~13</t>
    </r>
    <phoneticPr fontId="25"/>
  </si>
  <si>
    <r>
      <t xml:space="preserve">用途別利用統計のレファレンス受付件数・催し物参加人数等の1日のサービス件数を館毎に業務システムで常時入力可能なこと。
</t>
    </r>
    <r>
      <rPr>
        <b/>
        <sz val="9"/>
        <rFont val="メイリオ"/>
        <family val="3"/>
        <charset val="128"/>
      </rPr>
      <t>《統計・帳票詳細シート》(1)－14</t>
    </r>
    <phoneticPr fontId="25"/>
  </si>
  <si>
    <r>
      <t xml:space="preserve">地区別資料区分別貸出統計、統計分類別貸出実績表、統計分類別所属別貸出統計表、年齢－地区別実利用人数統計表、年齢－地区別貸出統計、年齢-分類別貸出統計、年齢－ステーション別貸出人数統計、年齢－ステーション別貸出統計、資料区分－ステーション別貸出統計が出力できること。
</t>
    </r>
    <r>
      <rPr>
        <b/>
        <sz val="9"/>
        <rFont val="メイリオ"/>
        <family val="3"/>
        <charset val="128"/>
      </rPr>
      <t>《統計・帳票詳細シート》(1)－15～23</t>
    </r>
    <phoneticPr fontId="25"/>
  </si>
  <si>
    <r>
      <t xml:space="preserve">所蔵場所別統計分類別蔵書統計表、分類別蔵書統計表、分類別蔵書統計表(リアルタイム)、予算区分別資料区分別蔵書統計表、予算区分別利用統計表が出力できること。
</t>
    </r>
    <r>
      <rPr>
        <b/>
        <sz val="9"/>
        <rFont val="メイリオ"/>
        <family val="3"/>
        <charset val="128"/>
      </rPr>
      <t>《統計・帳票詳細シート(1)－26～30》</t>
    </r>
    <phoneticPr fontId="25"/>
  </si>
  <si>
    <r>
      <t xml:space="preserve">OPAC利用件数統計表が出力できること。
</t>
    </r>
    <r>
      <rPr>
        <b/>
        <sz val="9"/>
        <rFont val="メイリオ"/>
        <family val="3"/>
        <charset val="128"/>
      </rPr>
      <t>《統計・帳票詳細シート(1)－31》</t>
    </r>
    <phoneticPr fontId="25"/>
  </si>
  <si>
    <r>
      <t xml:space="preserve">貸借館別相互貸借統計、分類別相互貸借統計が出力できること。
</t>
    </r>
    <r>
      <rPr>
        <b/>
        <sz val="9"/>
        <rFont val="メイリオ"/>
        <family val="3"/>
        <charset val="128"/>
      </rPr>
      <t>《統計・帳票詳細シート(1)－32、33》</t>
    </r>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</si>
</sst>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31" x14ac:knownFonts="1">
    <font>
      <sz val="11"/>
      <name val="ＭＳ Ｐゴシック"/>
      <charset val="128"/>
    </font>
    <font>
      <b/>
      <sz val="12"/>
      <name val="ＭＳ 明朝"/>
      <family val="1"/>
      <charset val="128"/>
    </font>
    <font>
      <sz val="11"/>
      <name val="ＭＳ 明朝"/>
      <family val="1"/>
      <charset val="128"/>
    </font>
    <font>
      <b/>
      <sz val="11"/>
      <name val="ＭＳ 明朝"/>
      <family val="1"/>
      <charset val="128"/>
    </font>
    <font>
      <sz val="9"/>
      <name val="メイリオ"/>
      <family val="3"/>
      <charset val="128"/>
    </font>
    <font>
      <sz val="12"/>
      <name val="ＭＳ 明朝"/>
      <family val="1"/>
      <charset val="128"/>
    </font>
    <font>
      <sz val="10"/>
      <name val="ＭＳ 明朝"/>
      <family val="1"/>
      <charset val="128"/>
    </font>
    <font>
      <sz val="9"/>
      <name val="ＭＳ 明朝"/>
      <family val="1"/>
      <charset val="128"/>
    </font>
    <font>
      <sz val="9"/>
      <name val="BIZ UDゴシック"/>
      <family val="3"/>
      <charset val="128"/>
    </font>
    <font>
      <b/>
      <sz val="8"/>
      <name val="ＭＳ 明朝"/>
      <family val="1"/>
      <charset val="128"/>
    </font>
    <font>
      <sz val="9"/>
      <color theme="1"/>
      <name val="メイリオ"/>
      <family val="3"/>
      <charset val="128"/>
    </font>
    <font>
      <sz val="11"/>
      <name val="メイリオ"/>
      <family val="3"/>
      <charset val="128"/>
    </font>
    <font>
      <b/>
      <sz val="11"/>
      <color theme="0"/>
      <name val="メイリオ"/>
      <family val="3"/>
      <charset val="128"/>
    </font>
    <font>
      <b/>
      <sz val="9"/>
      <name val="BIZ UDゴシック"/>
      <family val="3"/>
      <charset val="128"/>
    </font>
    <font>
      <sz val="11"/>
      <color rgb="FF54687C"/>
      <name val="BIZ UDゴシック"/>
      <family val="3"/>
      <charset val="128"/>
    </font>
    <font>
      <sz val="9"/>
      <color rgb="FFFF0000"/>
      <name val="メイリオ"/>
      <family val="3"/>
      <charset val="128"/>
    </font>
    <font>
      <b/>
      <sz val="14"/>
      <name val="ＭＳ 明朝"/>
      <family val="1"/>
      <charset val="128"/>
    </font>
    <font>
      <b/>
      <sz val="18"/>
      <name val="ＭＳ 明朝"/>
      <family val="1"/>
      <charset val="128"/>
    </font>
    <font>
      <sz val="11"/>
      <color theme="1"/>
      <name val="ＭＳ 明朝"/>
      <family val="1"/>
      <charset val="128"/>
    </font>
    <font>
      <b/>
      <sz val="14"/>
      <color theme="1"/>
      <name val="ＭＳ 明朝"/>
      <family val="1"/>
      <charset val="128"/>
    </font>
    <font>
      <sz val="10.5"/>
      <color indexed="8"/>
      <name val="ＭＳ Ｐゴシック"/>
      <family val="3"/>
      <charset val="128"/>
    </font>
    <font>
      <sz val="12"/>
      <name val="BIZ UDゴシック"/>
      <family val="3"/>
      <charset val="128"/>
    </font>
    <font>
      <b/>
      <sz val="8"/>
      <name val="メイリオ"/>
      <family val="3"/>
      <charset val="128"/>
    </font>
    <font>
      <sz val="8"/>
      <name val="メイリオ"/>
      <family val="3"/>
      <charset val="128"/>
    </font>
    <font>
      <sz val="11"/>
      <name val="ＭＳ Ｐゴシック"/>
      <family val="3"/>
      <charset val="128"/>
    </font>
    <font>
      <sz val="6"/>
      <name val="ＭＳ Ｐゴシック"/>
      <family val="3"/>
      <charset val="128"/>
    </font>
    <font>
      <strike/>
      <sz val="9"/>
      <name val="メイリオ"/>
      <family val="3"/>
      <charset val="128"/>
    </font>
    <font>
      <b/>
      <sz val="9"/>
      <name val="メイリオ"/>
      <family val="3"/>
      <charset val="128"/>
    </font>
    <font>
      <sz val="11"/>
      <name val="BIZ UDゴシック"/>
      <family val="3"/>
      <charset val="128"/>
    </font>
    <font>
      <u/>
      <sz val="11"/>
      <color rgb="FFFF0000"/>
      <name val="ＭＳ 明朝"/>
      <family val="1"/>
      <charset val="128"/>
    </font>
    <font>
      <b/>
      <sz val="11"/>
      <name val="メイリオ"/>
      <family val="3"/>
      <charset val="128"/>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2">
    <border>
      <left/>
      <right/>
      <top/>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style="hair">
        <color auto="1"/>
      </top>
      <bottom/>
      <diagonal/>
    </border>
    <border>
      <left style="hair">
        <color auto="1"/>
      </left>
      <right style="hair">
        <color auto="1"/>
      </right>
      <top style="hair">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style="hair">
        <color auto="1"/>
      </left>
      <right style="hair">
        <color auto="1"/>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s>
  <cellStyleXfs count="5">
    <xf numFmtId="0" fontId="0" fillId="0" borderId="0">
      <alignment vertical="center"/>
    </xf>
    <xf numFmtId="9" fontId="24" fillId="0" borderId="0" applyFont="0" applyFill="0" applyBorder="0" applyAlignment="0" applyProtection="0">
      <alignment vertical="center"/>
    </xf>
    <xf numFmtId="0" fontId="24" fillId="0" borderId="0">
      <alignment vertical="center"/>
    </xf>
    <xf numFmtId="0" fontId="24" fillId="0" borderId="0">
      <alignment vertical="center"/>
    </xf>
    <xf numFmtId="0" fontId="24" fillId="0" borderId="0"/>
  </cellStyleXfs>
  <cellXfs count="275">
    <xf numFmtId="0" fontId="0" fillId="0" borderId="0" xfId="0">
      <alignment vertical="center"/>
    </xf>
    <xf numFmtId="0" fontId="1" fillId="0" borderId="0" xfId="0" applyFont="1">
      <alignment vertical="center"/>
    </xf>
    <xf numFmtId="0" fontId="2"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top"/>
    </xf>
    <xf numFmtId="0" fontId="2" fillId="0" borderId="0" xfId="0" applyFont="1" applyFill="1">
      <alignment vertical="center"/>
    </xf>
    <xf numFmtId="0" fontId="4" fillId="0" borderId="0" xfId="0" applyFont="1" applyFill="1" applyAlignment="1">
      <alignment vertical="top"/>
    </xf>
    <xf numFmtId="0" fontId="2" fillId="0" borderId="0" xfId="0" applyFont="1" applyAlignment="1">
      <alignment horizontal="right" vertical="top"/>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0" xfId="0" applyFont="1">
      <alignment vertical="center"/>
    </xf>
    <xf numFmtId="0" fontId="1" fillId="0" borderId="0" xfId="0" applyFont="1" applyBorder="1" applyAlignment="1">
      <alignment vertical="top"/>
    </xf>
    <xf numFmtId="0" fontId="1" fillId="0" borderId="0" xfId="0" applyFont="1" applyBorder="1" applyAlignment="1">
      <alignment horizontal="left" vertical="top" wrapText="1"/>
    </xf>
    <xf numFmtId="0" fontId="1" fillId="0" borderId="0" xfId="0" applyFont="1" applyBorder="1" applyAlignment="1">
      <alignment horizontal="center" vertical="top" wrapText="1"/>
    </xf>
    <xf numFmtId="0" fontId="3" fillId="0" borderId="0" xfId="0" applyFont="1" applyBorder="1" applyAlignment="1">
      <alignment vertical="center"/>
    </xf>
    <xf numFmtId="0" fontId="2" fillId="0" borderId="0" xfId="0" applyFont="1" applyBorder="1" applyAlignment="1">
      <alignment vertical="top"/>
    </xf>
    <xf numFmtId="0" fontId="6" fillId="0" borderId="0" xfId="0" applyFont="1" applyBorder="1" applyAlignment="1">
      <alignment horizontal="left" vertical="center" wrapText="1"/>
    </xf>
    <xf numFmtId="0" fontId="2" fillId="0" borderId="0" xfId="0" applyFont="1" applyBorder="1" applyAlignment="1">
      <alignment horizontal="center" vertical="top"/>
    </xf>
    <xf numFmtId="0" fontId="4" fillId="0" borderId="0" xfId="0" applyNumberFormat="1" applyFont="1" applyBorder="1" applyAlignment="1">
      <alignment horizontal="left" vertical="top" wrapText="1"/>
    </xf>
    <xf numFmtId="0" fontId="3" fillId="0" borderId="1" xfId="0" applyFont="1" applyBorder="1" applyAlignment="1">
      <alignment vertical="center"/>
    </xf>
    <xf numFmtId="0" fontId="7" fillId="0" borderId="1" xfId="0" applyFont="1" applyBorder="1" applyAlignment="1">
      <alignment horizontal="left" vertical="center"/>
    </xf>
    <xf numFmtId="0" fontId="6" fillId="0" borderId="1" xfId="0" applyFont="1" applyBorder="1" applyAlignment="1">
      <alignment horizontal="left" vertical="center" wrapText="1"/>
    </xf>
    <xf numFmtId="0" fontId="2" fillId="0" borderId="1" xfId="0" applyFont="1" applyBorder="1" applyAlignment="1">
      <alignment horizontal="center" vertical="top"/>
    </xf>
    <xf numFmtId="9" fontId="8" fillId="0" borderId="0" xfId="1" applyFont="1" applyAlignment="1">
      <alignment horizontal="center"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9" fillId="2" borderId="2" xfId="0" applyFont="1" applyFill="1" applyBorder="1" applyAlignment="1">
      <alignment horizontal="center" vertical="top" wrapText="1"/>
    </xf>
    <xf numFmtId="0" fontId="3" fillId="2" borderId="2" xfId="0" applyNumberFormat="1" applyFont="1" applyFill="1" applyBorder="1" applyAlignment="1">
      <alignment horizontal="center" vertical="center" wrapText="1"/>
    </xf>
    <xf numFmtId="0" fontId="8" fillId="0" borderId="0" xfId="0" applyFont="1" applyFill="1" applyAlignment="1">
      <alignment horizontal="center" vertical="top"/>
    </xf>
    <xf numFmtId="0" fontId="4" fillId="0" borderId="2" xfId="0" applyFont="1" applyFill="1" applyBorder="1" applyAlignment="1">
      <alignment horizontal="right" vertical="top"/>
    </xf>
    <xf numFmtId="0" fontId="4" fillId="0" borderId="2" xfId="0" applyFont="1" applyFill="1" applyBorder="1" applyAlignment="1">
      <alignment vertical="top"/>
    </xf>
    <xf numFmtId="177" fontId="4" fillId="0" borderId="2" xfId="0" applyNumberFormat="1" applyFont="1" applyFill="1" applyBorder="1" applyAlignment="1">
      <alignment horizontal="center" vertical="top" wrapText="1"/>
    </xf>
    <xf numFmtId="0" fontId="4" fillId="0" borderId="2" xfId="0" applyNumberFormat="1" applyFont="1" applyFill="1" applyBorder="1" applyAlignment="1">
      <alignment horizontal="left" vertical="top" wrapText="1"/>
    </xf>
    <xf numFmtId="0" fontId="4" fillId="0" borderId="2" xfId="0" applyFont="1" applyFill="1" applyBorder="1" applyAlignment="1">
      <alignment vertical="top" wrapText="1"/>
    </xf>
    <xf numFmtId="0" fontId="4" fillId="0" borderId="2" xfId="2" applyFont="1" applyFill="1" applyBorder="1" applyAlignment="1">
      <alignment horizontal="left" vertical="top" wrapText="1"/>
    </xf>
    <xf numFmtId="0" fontId="10" fillId="0" borderId="0" xfId="0" applyFont="1" applyAlignment="1">
      <alignment vertical="top"/>
    </xf>
    <xf numFmtId="0" fontId="8" fillId="0" borderId="0" xfId="0" applyFont="1" applyFill="1" applyAlignment="1">
      <alignment horizontal="center" vertical="center"/>
    </xf>
    <xf numFmtId="0" fontId="4" fillId="0" borderId="2" xfId="3" applyFont="1" applyFill="1" applyBorder="1" applyAlignment="1">
      <alignment horizontal="left" vertical="top" wrapText="1"/>
    </xf>
    <xf numFmtId="0" fontId="4" fillId="0" borderId="0" xfId="0" applyFont="1" applyFill="1" applyBorder="1" applyAlignment="1">
      <alignment horizontal="right" vertical="top"/>
    </xf>
    <xf numFmtId="0" fontId="4" fillId="0" borderId="0" xfId="3" applyFont="1" applyFill="1" applyBorder="1" applyAlignment="1">
      <alignment horizontal="left" vertical="top" wrapText="1"/>
    </xf>
    <xf numFmtId="177" fontId="4" fillId="0" borderId="0" xfId="0" applyNumberFormat="1" applyFont="1" applyFill="1" applyBorder="1" applyAlignment="1">
      <alignment horizontal="center" vertical="top" wrapText="1"/>
    </xf>
    <xf numFmtId="0" fontId="4" fillId="0" borderId="0" xfId="0" applyFont="1" applyBorder="1" applyAlignment="1">
      <alignment vertical="top" wrapText="1"/>
    </xf>
    <xf numFmtId="0" fontId="3" fillId="0" borderId="0" xfId="0" applyFont="1" applyBorder="1" applyAlignment="1">
      <alignment horizontal="left" vertical="center" wrapText="1"/>
    </xf>
    <xf numFmtId="0" fontId="11" fillId="0" borderId="0" xfId="0" applyFont="1" applyBorder="1" applyAlignment="1">
      <alignment horizontal="center" vertical="top"/>
    </xf>
    <xf numFmtId="0" fontId="4" fillId="0" borderId="2" xfId="0" applyFont="1" applyBorder="1" applyAlignment="1">
      <alignment vertical="top" wrapText="1"/>
    </xf>
    <xf numFmtId="177" fontId="4" fillId="0" borderId="2" xfId="0" applyNumberFormat="1" applyFont="1" applyFill="1" applyBorder="1" applyAlignment="1">
      <alignment horizontal="center" vertical="top"/>
    </xf>
    <xf numFmtId="0" fontId="4" fillId="0" borderId="2" xfId="0" applyFont="1" applyFill="1" applyBorder="1" applyAlignment="1">
      <alignment horizontal="center" vertical="top" wrapText="1"/>
    </xf>
    <xf numFmtId="0" fontId="4" fillId="0" borderId="2" xfId="0" applyFont="1" applyFill="1" applyBorder="1" applyAlignment="1">
      <alignment horizontal="left" vertical="center" wrapText="1"/>
    </xf>
    <xf numFmtId="9" fontId="2" fillId="0" borderId="0" xfId="1" applyFont="1" applyAlignment="1">
      <alignment horizontal="right" vertical="top"/>
    </xf>
    <xf numFmtId="9" fontId="2" fillId="0" borderId="0" xfId="1" applyFont="1" applyAlignment="1">
      <alignment vertical="top" wrapText="1"/>
    </xf>
    <xf numFmtId="177" fontId="4" fillId="0" borderId="0" xfId="1" applyNumberFormat="1" applyFont="1" applyAlignment="1">
      <alignment horizontal="right" vertical="top" wrapText="1"/>
    </xf>
    <xf numFmtId="176" fontId="12" fillId="0" borderId="0" xfId="1" applyNumberFormat="1" applyFont="1" applyAlignment="1">
      <alignment horizontal="center" vertical="top"/>
    </xf>
    <xf numFmtId="176" fontId="2" fillId="0" borderId="0" xfId="0" applyNumberFormat="1" applyFont="1" applyAlignment="1">
      <alignment horizontal="center" vertical="top" wrapText="1"/>
    </xf>
    <xf numFmtId="0" fontId="13" fillId="0" borderId="0" xfId="0" applyFont="1" applyAlignment="1">
      <alignment horizontal="center" vertical="center"/>
    </xf>
    <xf numFmtId="0" fontId="14" fillId="0" borderId="0" xfId="0" applyFont="1" applyBorder="1" applyAlignment="1">
      <alignment horizontal="center" vertical="top"/>
    </xf>
    <xf numFmtId="0" fontId="2" fillId="0" borderId="0" xfId="0" applyFont="1" applyAlignment="1">
      <alignment vertical="center" wrapText="1"/>
    </xf>
    <xf numFmtId="0" fontId="1" fillId="0" borderId="0" xfId="0" applyFont="1" applyBorder="1">
      <alignment vertical="center"/>
    </xf>
    <xf numFmtId="0" fontId="1" fillId="0" borderId="0" xfId="0" applyFont="1" applyBorder="1" applyAlignment="1">
      <alignment vertical="center" wrapText="1"/>
    </xf>
    <xf numFmtId="0" fontId="4" fillId="0" borderId="2" xfId="0" applyFont="1" applyBorder="1" applyAlignment="1">
      <alignment horizontal="center" vertical="top"/>
    </xf>
    <xf numFmtId="0" fontId="4" fillId="0" borderId="2" xfId="0" applyFont="1" applyBorder="1" applyAlignment="1">
      <alignment horizontal="left" vertical="top" wrapText="1"/>
    </xf>
    <xf numFmtId="0" fontId="4" fillId="0" borderId="3" xfId="0" applyFont="1" applyFill="1" applyBorder="1" applyAlignment="1">
      <alignment horizontal="right" vertical="top"/>
    </xf>
    <xf numFmtId="0" fontId="10" fillId="0" borderId="2" xfId="0" applyFont="1" applyBorder="1" applyAlignment="1">
      <alignment vertical="top" wrapText="1"/>
    </xf>
    <xf numFmtId="0" fontId="2" fillId="0" borderId="0" xfId="0" applyFont="1" applyAlignment="1">
      <alignment horizontal="left" vertical="center" wrapText="1"/>
    </xf>
    <xf numFmtId="0" fontId="1" fillId="0" borderId="0" xfId="0" applyFont="1" applyBorder="1" applyAlignment="1">
      <alignment horizontal="left" vertical="center" wrapText="1"/>
    </xf>
    <xf numFmtId="0" fontId="4" fillId="0" borderId="3" xfId="0" applyNumberFormat="1" applyFont="1" applyBorder="1" applyAlignment="1">
      <alignment vertical="top" wrapText="1"/>
    </xf>
    <xf numFmtId="0" fontId="4" fillId="0" borderId="2" xfId="0" applyFont="1" applyFill="1" applyBorder="1" applyAlignment="1">
      <alignment vertical="center"/>
    </xf>
    <xf numFmtId="0" fontId="4" fillId="0" borderId="2" xfId="0" applyNumberFormat="1" applyFont="1" applyFill="1" applyBorder="1" applyAlignment="1">
      <alignment vertical="top" wrapText="1"/>
    </xf>
    <xf numFmtId="9" fontId="4" fillId="0" borderId="0" xfId="1" applyFont="1" applyFill="1" applyAlignment="1">
      <alignment vertical="center"/>
    </xf>
    <xf numFmtId="9" fontId="2" fillId="0" borderId="0" xfId="1" applyFont="1" applyFill="1" applyAlignment="1">
      <alignment vertical="center"/>
    </xf>
    <xf numFmtId="0" fontId="4" fillId="0" borderId="0" xfId="0" applyFont="1" applyFill="1">
      <alignment vertical="center"/>
    </xf>
    <xf numFmtId="9" fontId="2" fillId="0" borderId="0" xfId="1" applyFont="1">
      <alignment vertical="center"/>
    </xf>
    <xf numFmtId="9" fontId="4" fillId="0" borderId="0" xfId="1" applyFont="1" applyFill="1" applyAlignment="1">
      <alignment vertical="top"/>
    </xf>
    <xf numFmtId="0" fontId="7" fillId="0" borderId="0" xfId="0" applyFont="1" applyAlignment="1">
      <alignment horizontal="center" vertical="top" wrapText="1"/>
    </xf>
    <xf numFmtId="0" fontId="4" fillId="0" borderId="0" xfId="0" applyFont="1" applyAlignment="1">
      <alignment vertical="top" wrapText="1"/>
    </xf>
    <xf numFmtId="0" fontId="1" fillId="0" borderId="0" xfId="0" applyFont="1" applyBorder="1" applyAlignment="1">
      <alignment horizontal="right" vertical="top"/>
    </xf>
    <xf numFmtId="0" fontId="7" fillId="0" borderId="0" xfId="0" applyFont="1" applyBorder="1" applyAlignment="1">
      <alignment horizontal="center" vertical="top" wrapText="1"/>
    </xf>
    <xf numFmtId="0" fontId="4" fillId="0" borderId="0" xfId="0" applyNumberFormat="1" applyFont="1" applyBorder="1" applyAlignment="1">
      <alignment vertical="top" wrapText="1"/>
    </xf>
    <xf numFmtId="177" fontId="4" fillId="0" borderId="2" xfId="1" applyNumberFormat="1" applyFont="1" applyBorder="1" applyAlignment="1">
      <alignment horizontal="center" vertical="top"/>
    </xf>
    <xf numFmtId="0" fontId="4" fillId="0" borderId="3" xfId="0" applyNumberFormat="1" applyFont="1" applyFill="1" applyBorder="1" applyAlignment="1">
      <alignment vertical="top" wrapText="1"/>
    </xf>
    <xf numFmtId="0" fontId="4" fillId="0" borderId="2" xfId="0" applyFont="1" applyFill="1" applyBorder="1" applyAlignment="1">
      <alignment vertical="center" wrapText="1"/>
    </xf>
    <xf numFmtId="177" fontId="4" fillId="0" borderId="2" xfId="1" applyNumberFormat="1" applyFont="1" applyFill="1" applyBorder="1" applyAlignment="1">
      <alignment horizontal="left" vertical="center" wrapText="1"/>
    </xf>
    <xf numFmtId="9" fontId="4" fillId="0" borderId="2" xfId="1" applyFont="1" applyFill="1" applyBorder="1" applyAlignment="1">
      <alignment vertical="top" wrapText="1"/>
    </xf>
    <xf numFmtId="0" fontId="4" fillId="0" borderId="2" xfId="0" applyNumberFormat="1" applyFont="1" applyBorder="1" applyAlignment="1">
      <alignment vertical="top" wrapText="1"/>
    </xf>
    <xf numFmtId="0" fontId="10" fillId="0" borderId="2" xfId="0" applyFont="1" applyFill="1" applyBorder="1" applyAlignment="1">
      <alignment vertical="top" wrapText="1"/>
    </xf>
    <xf numFmtId="0" fontId="4" fillId="0" borderId="0" xfId="2" applyFont="1" applyFill="1" applyBorder="1" applyAlignment="1">
      <alignment horizontal="left" vertical="top" wrapText="1"/>
    </xf>
    <xf numFmtId="0" fontId="4" fillId="0" borderId="0" xfId="0" applyFont="1" applyBorder="1" applyAlignment="1">
      <alignment vertical="top"/>
    </xf>
    <xf numFmtId="0" fontId="2" fillId="0" borderId="0" xfId="0" applyFont="1" applyFill="1" applyBorder="1">
      <alignment vertical="center"/>
    </xf>
    <xf numFmtId="0" fontId="4" fillId="0" borderId="0" xfId="2" applyFont="1" applyFill="1" applyAlignment="1">
      <alignment horizontal="left" vertical="top" wrapText="1"/>
    </xf>
    <xf numFmtId="0" fontId="4" fillId="0" borderId="0" xfId="2" applyFont="1" applyFill="1" applyAlignment="1">
      <alignment horizontal="left" vertical="top"/>
    </xf>
    <xf numFmtId="0" fontId="0" fillId="0" borderId="0" xfId="0" applyFill="1">
      <alignment vertical="center"/>
    </xf>
    <xf numFmtId="0" fontId="2" fillId="0" borderId="0" xfId="0" applyFont="1" applyBorder="1">
      <alignment vertical="center"/>
    </xf>
    <xf numFmtId="0" fontId="2" fillId="0" borderId="0" xfId="0" applyFont="1" applyBorder="1" applyAlignment="1">
      <alignment vertical="center"/>
    </xf>
    <xf numFmtId="0" fontId="2" fillId="0" borderId="0" xfId="0" applyFont="1" applyBorder="1" applyAlignment="1">
      <alignment vertical="top" wrapText="1"/>
    </xf>
    <xf numFmtId="0" fontId="1" fillId="0" borderId="0" xfId="0" applyFont="1" applyBorder="1" applyAlignment="1">
      <alignment horizontal="center" vertical="center" wrapText="1"/>
    </xf>
    <xf numFmtId="0" fontId="9" fillId="2" borderId="2" xfId="0" applyFont="1" applyFill="1" applyBorder="1" applyAlignment="1">
      <alignment horizontal="center" vertical="center" wrapText="1"/>
    </xf>
    <xf numFmtId="0" fontId="8" fillId="0" borderId="0" xfId="0" applyFont="1" applyFill="1" applyBorder="1" applyAlignment="1">
      <alignment horizontal="center" vertical="top"/>
    </xf>
    <xf numFmtId="0" fontId="4" fillId="0" borderId="0" xfId="0" applyFont="1" applyFill="1" applyBorder="1" applyAlignment="1">
      <alignment vertical="top"/>
    </xf>
    <xf numFmtId="0" fontId="4" fillId="0" borderId="2" xfId="0" applyNumberFormat="1" applyFont="1" applyFill="1" applyBorder="1" applyAlignment="1">
      <alignment horizontal="left" vertical="top"/>
    </xf>
    <xf numFmtId="0" fontId="2" fillId="0" borderId="0" xfId="0" applyFont="1" applyFill="1" applyBorder="1" applyAlignment="1">
      <alignment vertical="center"/>
    </xf>
    <xf numFmtId="177" fontId="4" fillId="0" borderId="2" xfId="1" applyNumberFormat="1"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0" fontId="3" fillId="0" borderId="0" xfId="0" applyFont="1" applyBorder="1" applyAlignment="1">
      <alignment horizontal="center" vertical="center"/>
    </xf>
    <xf numFmtId="0" fontId="2" fillId="0" borderId="0" xfId="0" applyFont="1" applyAlignment="1">
      <alignment horizontal="left" vertical="center"/>
    </xf>
    <xf numFmtId="0" fontId="4" fillId="0" borderId="0" xfId="0" applyFont="1">
      <alignment vertical="center"/>
    </xf>
    <xf numFmtId="0" fontId="3" fillId="0" borderId="0" xfId="0" applyFont="1" applyAlignment="1">
      <alignment vertical="center"/>
    </xf>
    <xf numFmtId="9" fontId="2" fillId="0" borderId="0" xfId="1" applyFont="1" applyFill="1" applyAlignment="1">
      <alignment vertical="center" wrapText="1"/>
    </xf>
    <xf numFmtId="0" fontId="3" fillId="0" borderId="1" xfId="0" applyFont="1" applyBorder="1" applyAlignment="1">
      <alignment horizontal="left" vertical="center"/>
    </xf>
    <xf numFmtId="0" fontId="4" fillId="0" borderId="1" xfId="0" applyNumberFormat="1" applyFont="1" applyBorder="1" applyAlignment="1">
      <alignment horizontal="left" vertical="center"/>
    </xf>
    <xf numFmtId="177" fontId="4" fillId="0" borderId="3" xfId="0" applyNumberFormat="1" applyFont="1" applyFill="1" applyBorder="1" applyAlignment="1">
      <alignment horizontal="center" vertical="top" wrapText="1"/>
    </xf>
    <xf numFmtId="0" fontId="2" fillId="0" borderId="0" xfId="0" applyFont="1" applyFill="1" applyAlignment="1">
      <alignment vertical="top"/>
    </xf>
    <xf numFmtId="9" fontId="4" fillId="0" borderId="0" xfId="1" applyFont="1" applyFill="1" applyBorder="1" applyAlignment="1">
      <alignment vertical="top"/>
    </xf>
    <xf numFmtId="9" fontId="4" fillId="0" borderId="0" xfId="1" applyFont="1" applyFill="1" applyBorder="1" applyAlignment="1">
      <alignment vertical="top" wrapText="1"/>
    </xf>
    <xf numFmtId="9" fontId="3" fillId="0" borderId="0" xfId="1" applyFont="1" applyFill="1" applyBorder="1" applyAlignment="1">
      <alignment vertical="center"/>
    </xf>
    <xf numFmtId="9" fontId="3" fillId="0" borderId="0" xfId="1" applyFont="1" applyFill="1" applyBorder="1" applyAlignment="1">
      <alignment vertical="center" wrapText="1"/>
    </xf>
    <xf numFmtId="177" fontId="3" fillId="0" borderId="0" xfId="1" applyNumberFormat="1" applyFont="1" applyAlignment="1">
      <alignment horizontal="right" vertical="center" wrapText="1"/>
    </xf>
    <xf numFmtId="0" fontId="4" fillId="0" borderId="2" xfId="0" applyFont="1" applyFill="1" applyBorder="1" applyAlignment="1">
      <alignment horizontal="right" vertical="top" wrapText="1"/>
    </xf>
    <xf numFmtId="0" fontId="4" fillId="0" borderId="2" xfId="1" applyNumberFormat="1" applyFont="1" applyFill="1" applyBorder="1" applyAlignment="1">
      <alignment horizontal="left" vertical="top" wrapText="1"/>
    </xf>
    <xf numFmtId="0" fontId="4" fillId="0" borderId="0" xfId="0" applyFont="1" applyFill="1" applyAlignment="1">
      <alignment vertical="top" wrapText="1"/>
    </xf>
    <xf numFmtId="0" fontId="3" fillId="0" borderId="0" xfId="0" applyFont="1" applyFill="1" applyAlignment="1">
      <alignment vertical="center"/>
    </xf>
    <xf numFmtId="0" fontId="3"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3" xfId="0" applyFont="1" applyBorder="1" applyAlignment="1">
      <alignment horizontal="center" vertical="top"/>
    </xf>
    <xf numFmtId="0" fontId="4" fillId="0" borderId="2" xfId="0" applyFont="1" applyFill="1" applyBorder="1" applyAlignment="1">
      <alignment horizontal="left" vertical="top"/>
    </xf>
    <xf numFmtId="0" fontId="4" fillId="0" borderId="2" xfId="0" applyFont="1" applyBorder="1" applyAlignment="1">
      <alignment horizontal="left" vertical="top"/>
    </xf>
    <xf numFmtId="177" fontId="3" fillId="0" borderId="1" xfId="0" applyNumberFormat="1" applyFont="1" applyFill="1" applyBorder="1" applyAlignment="1">
      <alignment horizontal="center" vertical="top"/>
    </xf>
    <xf numFmtId="0" fontId="10" fillId="0" borderId="2" xfId="0" applyFont="1" applyBorder="1" applyAlignment="1">
      <alignment horizontal="left" vertical="top" wrapText="1"/>
    </xf>
    <xf numFmtId="0" fontId="10" fillId="0" borderId="2" xfId="0" applyFont="1" applyFill="1" applyBorder="1" applyAlignment="1">
      <alignment horizontal="left" vertical="top" wrapText="1"/>
    </xf>
    <xf numFmtId="0" fontId="2" fillId="0" borderId="1" xfId="0" applyFont="1" applyBorder="1" applyAlignment="1">
      <alignment vertical="center"/>
    </xf>
    <xf numFmtId="0" fontId="10" fillId="0" borderId="5" xfId="0" applyFont="1" applyFill="1" applyBorder="1" applyAlignment="1">
      <alignment vertical="top" wrapText="1"/>
    </xf>
    <xf numFmtId="0" fontId="2" fillId="0" borderId="2" xfId="0" applyFont="1" applyBorder="1" applyAlignment="1">
      <alignment vertical="top" wrapText="1"/>
    </xf>
    <xf numFmtId="0" fontId="4" fillId="0" borderId="3" xfId="0" applyNumberFormat="1" applyFont="1" applyFill="1" applyBorder="1" applyAlignment="1">
      <alignment horizontal="left" vertical="top" wrapText="1"/>
    </xf>
    <xf numFmtId="0" fontId="4" fillId="0" borderId="5" xfId="0" applyFont="1" applyFill="1" applyBorder="1" applyAlignment="1">
      <alignment vertical="top" wrapText="1"/>
    </xf>
    <xf numFmtId="0" fontId="4" fillId="0" borderId="5" xfId="2" applyFont="1" applyFill="1" applyBorder="1" applyAlignment="1">
      <alignment horizontal="left" vertical="top" wrapText="1"/>
    </xf>
    <xf numFmtId="0" fontId="2" fillId="0" borderId="1" xfId="0" applyFont="1" applyBorder="1" applyAlignment="1">
      <alignment vertical="top"/>
    </xf>
    <xf numFmtId="0" fontId="15" fillId="0" borderId="2" xfId="0" applyFont="1" applyFill="1" applyBorder="1" applyAlignment="1">
      <alignment vertical="top" wrapText="1"/>
    </xf>
    <xf numFmtId="0" fontId="4" fillId="0" borderId="0" xfId="0" applyFont="1" applyBorder="1" applyAlignment="1">
      <alignment horizontal="center" vertical="top"/>
    </xf>
    <xf numFmtId="0" fontId="4" fillId="0" borderId="0" xfId="0" applyFont="1" applyBorder="1" applyAlignment="1">
      <alignment horizontal="left" vertical="top" wrapText="1"/>
    </xf>
    <xf numFmtId="0" fontId="4" fillId="0" borderId="1" xfId="0" applyFont="1" applyBorder="1" applyAlignment="1">
      <alignment horizontal="center" vertical="top"/>
    </xf>
    <xf numFmtId="0" fontId="4" fillId="0" borderId="1" xfId="0" applyFont="1" applyBorder="1" applyAlignment="1">
      <alignment horizontal="left" vertical="top" wrapText="1"/>
    </xf>
    <xf numFmtId="0" fontId="2" fillId="0" borderId="4" xfId="0" applyFont="1" applyBorder="1" applyAlignment="1">
      <alignment horizontal="right" vertical="top"/>
    </xf>
    <xf numFmtId="0" fontId="2" fillId="0" borderId="4" xfId="0" applyFont="1" applyBorder="1" applyAlignment="1">
      <alignment vertical="top" wrapText="1"/>
    </xf>
    <xf numFmtId="0" fontId="2" fillId="0" borderId="4" xfId="0" applyFont="1" applyBorder="1" applyAlignment="1">
      <alignment horizontal="left" vertical="top" wrapText="1"/>
    </xf>
    <xf numFmtId="0" fontId="4" fillId="0" borderId="4" xfId="0" applyFont="1" applyBorder="1" applyAlignment="1">
      <alignment horizontal="center" vertical="top"/>
    </xf>
    <xf numFmtId="0" fontId="3" fillId="0" borderId="1" xfId="0" applyFont="1" applyBorder="1" applyAlignment="1">
      <alignment horizontal="right" vertical="top"/>
    </xf>
    <xf numFmtId="0" fontId="6" fillId="0" borderId="2" xfId="0" applyFont="1" applyFill="1" applyBorder="1" applyAlignment="1">
      <alignment vertical="top" wrapText="1"/>
    </xf>
    <xf numFmtId="0" fontId="2" fillId="0" borderId="0" xfId="4" applyFont="1"/>
    <xf numFmtId="0" fontId="16" fillId="0" borderId="0" xfId="4" applyFont="1"/>
    <xf numFmtId="0" fontId="3" fillId="0" borderId="0" xfId="4" applyFont="1"/>
    <xf numFmtId="0" fontId="24" fillId="0" borderId="0" xfId="4"/>
    <xf numFmtId="0" fontId="24" fillId="0" borderId="0" xfId="4" applyBorder="1"/>
    <xf numFmtId="0" fontId="24" fillId="0" borderId="0" xfId="4" applyFill="1" applyBorder="1"/>
    <xf numFmtId="0" fontId="24" fillId="0" borderId="0" xfId="4" applyFill="1"/>
    <xf numFmtId="0" fontId="17" fillId="0" borderId="0" xfId="4" applyFont="1" applyFill="1" applyAlignment="1">
      <alignment vertical="center" wrapText="1"/>
    </xf>
    <xf numFmtId="0" fontId="17" fillId="0" borderId="0" xfId="4" applyFont="1" applyFill="1" applyAlignment="1">
      <alignment vertical="center"/>
    </xf>
    <xf numFmtId="0" fontId="2" fillId="3" borderId="6" xfId="4" applyFont="1" applyFill="1" applyBorder="1" applyAlignment="1">
      <alignment horizontal="center" vertical="center"/>
    </xf>
    <xf numFmtId="0" fontId="19" fillId="0" borderId="0" xfId="0" applyFont="1" applyAlignment="1">
      <alignment horizontal="left" vertical="center"/>
    </xf>
    <xf numFmtId="0" fontId="19" fillId="0" borderId="0" xfId="0" applyFont="1" applyBorder="1" applyAlignment="1">
      <alignment horizontal="left" vertical="center"/>
    </xf>
    <xf numFmtId="0" fontId="16" fillId="0" borderId="0" xfId="4" applyFont="1" applyAlignment="1">
      <alignment horizontal="left"/>
    </xf>
    <xf numFmtId="0" fontId="20" fillId="0" borderId="0" xfId="0" applyFont="1" applyFill="1">
      <alignment vertical="center"/>
    </xf>
    <xf numFmtId="0" fontId="4" fillId="0" borderId="3" xfId="2" applyFont="1" applyFill="1" applyBorder="1" applyAlignment="1">
      <alignment horizontal="left" vertical="top" wrapText="1"/>
    </xf>
    <xf numFmtId="0" fontId="4" fillId="0" borderId="8" xfId="0" applyFont="1" applyFill="1" applyBorder="1" applyAlignment="1">
      <alignment vertical="top" wrapText="1"/>
    </xf>
    <xf numFmtId="0" fontId="24" fillId="0" borderId="0" xfId="0" applyFont="1">
      <alignment vertical="center"/>
    </xf>
    <xf numFmtId="177" fontId="4" fillId="0" borderId="8" xfId="0" applyNumberFormat="1" applyFont="1" applyFill="1" applyBorder="1" applyAlignment="1">
      <alignment horizontal="center" vertical="top" wrapText="1"/>
    </xf>
    <xf numFmtId="0" fontId="4" fillId="0" borderId="5" xfId="0" applyFont="1" applyBorder="1" applyAlignment="1">
      <alignment vertical="top" wrapText="1"/>
    </xf>
    <xf numFmtId="0" fontId="4" fillId="0" borderId="5" xfId="0" applyFont="1" applyBorder="1" applyAlignment="1">
      <alignment horizontal="center" vertical="top"/>
    </xf>
    <xf numFmtId="0" fontId="4" fillId="0" borderId="8" xfId="0" applyFont="1" applyFill="1" applyBorder="1" applyAlignment="1">
      <alignment horizontal="left" vertical="top" wrapText="1"/>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9" fillId="2" borderId="5" xfId="0" applyFont="1" applyFill="1" applyBorder="1" applyAlignment="1">
      <alignment horizontal="center" vertical="top" wrapText="1"/>
    </xf>
    <xf numFmtId="0" fontId="4" fillId="0" borderId="5" xfId="0" applyNumberFormat="1" applyFont="1" applyFill="1" applyBorder="1" applyAlignment="1">
      <alignment vertical="top" wrapText="1"/>
    </xf>
    <xf numFmtId="177" fontId="4" fillId="0" borderId="5" xfId="0" applyNumberFormat="1" applyFont="1" applyFill="1" applyBorder="1" applyAlignment="1">
      <alignment horizontal="center" vertical="top" wrapText="1"/>
    </xf>
    <xf numFmtId="56" fontId="24" fillId="0" borderId="0" xfId="4" applyNumberFormat="1" applyFill="1" applyBorder="1"/>
    <xf numFmtId="0" fontId="3" fillId="2" borderId="2" xfId="0" applyFont="1" applyFill="1" applyBorder="1" applyAlignment="1">
      <alignment horizontal="left" vertical="center" wrapText="1"/>
    </xf>
    <xf numFmtId="177" fontId="4" fillId="0" borderId="0" xfId="1" applyNumberFormat="1" applyFont="1" applyAlignment="1">
      <alignment horizontal="left" vertical="top" wrapText="1"/>
    </xf>
    <xf numFmtId="9" fontId="2" fillId="0" borderId="0" xfId="1" applyFont="1" applyAlignment="1">
      <alignment horizontal="left" vertical="top" wrapText="1"/>
    </xf>
    <xf numFmtId="0" fontId="4" fillId="0" borderId="1" xfId="0" applyFont="1" applyBorder="1" applyAlignment="1">
      <alignment horizontal="left" vertical="center" wrapText="1"/>
    </xf>
    <xf numFmtId="0" fontId="4" fillId="0" borderId="4" xfId="0" applyFont="1" applyBorder="1" applyAlignment="1">
      <alignment horizontal="left" vertical="top" wrapText="1"/>
    </xf>
    <xf numFmtId="9" fontId="4" fillId="0" borderId="0" xfId="1" applyFont="1" applyFill="1" applyBorder="1" applyAlignment="1">
      <alignment horizontal="left" vertical="top" wrapText="1"/>
    </xf>
    <xf numFmtId="9" fontId="2" fillId="0" borderId="0" xfId="1" applyFont="1" applyAlignment="1">
      <alignment horizontal="left" vertical="center" wrapText="1"/>
    </xf>
    <xf numFmtId="0" fontId="1" fillId="0" borderId="0" xfId="0" applyNumberFormat="1" applyFont="1" applyBorder="1" applyAlignment="1">
      <alignment horizontal="left" vertical="center" wrapText="1"/>
    </xf>
    <xf numFmtId="0" fontId="4" fillId="0" borderId="0" xfId="1" applyNumberFormat="1" applyFont="1" applyFill="1" applyBorder="1" applyAlignment="1">
      <alignment horizontal="left" vertical="top"/>
    </xf>
    <xf numFmtId="0" fontId="3" fillId="0" borderId="0" xfId="1" applyNumberFormat="1" applyFont="1" applyFill="1" applyBorder="1" applyAlignment="1">
      <alignment horizontal="left" vertical="center"/>
    </xf>
    <xf numFmtId="0" fontId="4" fillId="0" borderId="2" xfId="0" applyNumberFormat="1" applyFont="1" applyBorder="1" applyAlignment="1">
      <alignment horizontal="left" vertical="center"/>
    </xf>
    <xf numFmtId="0" fontId="2" fillId="0" borderId="0" xfId="0" applyNumberFormat="1" applyFont="1" applyAlignment="1">
      <alignment horizontal="left" vertical="center" wrapText="1"/>
    </xf>
    <xf numFmtId="0" fontId="4" fillId="0" borderId="0" xfId="0" applyFont="1" applyAlignment="1">
      <alignment horizontal="left" vertical="top" wrapText="1"/>
    </xf>
    <xf numFmtId="0" fontId="5" fillId="0" borderId="0" xfId="0" applyNumberFormat="1" applyFont="1" applyBorder="1" applyAlignment="1">
      <alignment vertical="top" wrapText="1"/>
    </xf>
    <xf numFmtId="0" fontId="4" fillId="0" borderId="1" xfId="0" applyNumberFormat="1" applyFont="1" applyBorder="1" applyAlignment="1">
      <alignment vertical="top" wrapText="1"/>
    </xf>
    <xf numFmtId="0" fontId="4" fillId="0" borderId="0" xfId="0" applyNumberFormat="1" applyFont="1" applyFill="1" applyBorder="1" applyAlignment="1">
      <alignment vertical="top" wrapText="1"/>
    </xf>
    <xf numFmtId="0" fontId="11" fillId="0" borderId="0" xfId="0" applyNumberFormat="1" applyFont="1" applyAlignment="1">
      <alignment vertical="top" wrapText="1"/>
    </xf>
    <xf numFmtId="0" fontId="4" fillId="0" borderId="11" xfId="0" applyFont="1" applyBorder="1" applyAlignment="1">
      <alignment vertical="top"/>
    </xf>
    <xf numFmtId="0" fontId="2" fillId="0" borderId="11" xfId="0" applyFont="1" applyBorder="1">
      <alignment vertical="center"/>
    </xf>
    <xf numFmtId="0" fontId="4" fillId="0" borderId="11" xfId="0" applyFont="1" applyFill="1" applyBorder="1" applyAlignment="1">
      <alignment horizontal="left" vertical="top"/>
    </xf>
    <xf numFmtId="0" fontId="2" fillId="0" borderId="11" xfId="0" applyFont="1" applyBorder="1" applyAlignment="1">
      <alignment vertical="center"/>
    </xf>
    <xf numFmtId="0" fontId="2" fillId="0" borderId="11" xfId="0" applyFont="1" applyFill="1" applyBorder="1">
      <alignment vertical="center"/>
    </xf>
    <xf numFmtId="177" fontId="4" fillId="0" borderId="2" xfId="1" applyNumberFormat="1" applyFont="1" applyFill="1" applyBorder="1" applyAlignment="1">
      <alignment vertical="top" wrapText="1"/>
    </xf>
    <xf numFmtId="0" fontId="2" fillId="0" borderId="1" xfId="0" applyFont="1" applyBorder="1">
      <alignment vertical="center"/>
    </xf>
    <xf numFmtId="0" fontId="2" fillId="0" borderId="11" xfId="0" applyFont="1" applyFill="1" applyBorder="1" applyAlignment="1">
      <alignment vertical="center"/>
    </xf>
    <xf numFmtId="0" fontId="4" fillId="0" borderId="11" xfId="0" applyFont="1" applyFill="1" applyBorder="1" applyAlignment="1">
      <alignment vertical="top"/>
    </xf>
    <xf numFmtId="177" fontId="4" fillId="0" borderId="11" xfId="1" applyNumberFormat="1" applyFont="1" applyFill="1" applyBorder="1" applyAlignment="1">
      <alignment horizontal="left" vertical="top" wrapText="1"/>
    </xf>
    <xf numFmtId="0" fontId="4" fillId="0" borderId="11" xfId="2" applyFont="1" applyFill="1" applyBorder="1" applyAlignment="1">
      <alignment horizontal="left" vertical="top" wrapText="1"/>
    </xf>
    <xf numFmtId="0" fontId="4" fillId="0" borderId="11" xfId="2" applyFont="1" applyFill="1" applyBorder="1" applyAlignment="1">
      <alignment horizontal="left" vertical="top"/>
    </xf>
    <xf numFmtId="0" fontId="4" fillId="0" borderId="5" xfId="0" applyFont="1" applyBorder="1" applyAlignment="1">
      <alignment horizontal="left" vertical="top" wrapText="1"/>
    </xf>
    <xf numFmtId="0" fontId="4" fillId="0" borderId="8" xfId="0" applyFont="1" applyBorder="1" applyAlignment="1">
      <alignment horizontal="left" vertical="top" wrapText="1"/>
    </xf>
    <xf numFmtId="0" fontId="4" fillId="0" borderId="2" xfId="0" applyFont="1" applyFill="1" applyBorder="1" applyAlignment="1">
      <alignment horizontal="center" vertical="top"/>
    </xf>
    <xf numFmtId="0" fontId="4" fillId="0" borderId="0" xfId="0" applyFont="1" applyBorder="1" applyAlignment="1">
      <alignment vertical="center"/>
    </xf>
    <xf numFmtId="0" fontId="3" fillId="0" borderId="1" xfId="0" applyFont="1" applyFill="1" applyBorder="1" applyAlignment="1">
      <alignment horizontal="left" vertical="center"/>
    </xf>
    <xf numFmtId="0" fontId="4" fillId="0" borderId="0" xfId="0" applyFont="1" applyBorder="1">
      <alignment vertical="center"/>
    </xf>
    <xf numFmtId="0" fontId="1" fillId="0" borderId="0" xfId="0" applyFont="1" applyFill="1" applyBorder="1" applyAlignment="1">
      <alignment horizontal="left" vertical="top" wrapText="1"/>
    </xf>
    <xf numFmtId="0" fontId="4" fillId="0" borderId="3" xfId="0" applyFont="1" applyBorder="1" applyAlignment="1">
      <alignment horizontal="left" vertical="top" wrapText="1"/>
    </xf>
    <xf numFmtId="0" fontId="4" fillId="0" borderId="5" xfId="0" applyFont="1" applyFill="1" applyBorder="1" applyAlignment="1">
      <alignment horizontal="left" vertical="top" wrapText="1"/>
    </xf>
    <xf numFmtId="0" fontId="4" fillId="0" borderId="3" xfId="0" applyFont="1" applyFill="1" applyBorder="1" applyAlignment="1">
      <alignment horizontal="left" vertical="top" wrapText="1"/>
    </xf>
    <xf numFmtId="0" fontId="10" fillId="0" borderId="5" xfId="0" applyFont="1" applyBorder="1" applyAlignment="1">
      <alignment horizontal="left" vertical="top" wrapText="1"/>
    </xf>
    <xf numFmtId="0" fontId="4" fillId="0" borderId="3" xfId="0" applyFont="1" applyFill="1" applyBorder="1" applyAlignment="1">
      <alignment vertical="top" wrapText="1"/>
    </xf>
    <xf numFmtId="0" fontId="2" fillId="0" borderId="2" xfId="0" applyFont="1" applyFill="1" applyBorder="1">
      <alignment vertical="center"/>
    </xf>
    <xf numFmtId="0" fontId="4" fillId="0" borderId="2" xfId="0" applyFont="1" applyFill="1" applyBorder="1" applyAlignment="1">
      <alignment horizontal="left" vertical="top" wrapText="1"/>
    </xf>
    <xf numFmtId="0" fontId="2" fillId="0" borderId="2" xfId="0" applyFont="1" applyFill="1" applyBorder="1" applyAlignment="1">
      <alignment vertical="top" wrapText="1"/>
    </xf>
    <xf numFmtId="9" fontId="2" fillId="0" borderId="2" xfId="1" applyFont="1" applyFill="1" applyBorder="1" applyAlignment="1">
      <alignment vertical="top" wrapText="1"/>
    </xf>
    <xf numFmtId="9" fontId="4" fillId="0" borderId="2" xfId="1" applyFont="1" applyFill="1" applyBorder="1" applyAlignment="1">
      <alignment horizontal="left" vertical="top" wrapText="1"/>
    </xf>
    <xf numFmtId="0" fontId="9" fillId="2" borderId="5" xfId="0" applyFont="1" applyFill="1" applyBorder="1" applyAlignment="1">
      <alignment horizontal="center" vertical="center" wrapText="1"/>
    </xf>
    <xf numFmtId="177" fontId="4" fillId="0" borderId="0" xfId="0" applyNumberFormat="1" applyFont="1" applyFill="1" applyBorder="1" applyAlignment="1">
      <alignment horizontal="center" vertical="top"/>
    </xf>
    <xf numFmtId="0" fontId="4" fillId="0" borderId="0" xfId="0" applyFont="1" applyFill="1" applyBorder="1" applyAlignment="1">
      <alignment horizontal="left" vertical="center" wrapText="1"/>
    </xf>
    <xf numFmtId="0" fontId="4" fillId="0" borderId="2" xfId="0" applyFont="1" applyFill="1" applyBorder="1">
      <alignment vertical="center"/>
    </xf>
    <xf numFmtId="0" fontId="4" fillId="0" borderId="2" xfId="0" applyFont="1" applyFill="1" applyBorder="1" applyAlignment="1">
      <alignment horizontal="left" vertical="center"/>
    </xf>
    <xf numFmtId="0" fontId="26" fillId="0" borderId="2" xfId="0" applyFont="1" applyFill="1" applyBorder="1" applyAlignment="1">
      <alignment vertical="top" wrapText="1"/>
    </xf>
    <xf numFmtId="177" fontId="26" fillId="0" borderId="2" xfId="0" applyNumberFormat="1" applyFont="1" applyFill="1" applyBorder="1" applyAlignment="1">
      <alignment horizontal="center" vertical="top" wrapText="1"/>
    </xf>
    <xf numFmtId="0" fontId="9" fillId="0" borderId="2" xfId="0" applyFont="1" applyFill="1" applyBorder="1" applyAlignment="1">
      <alignment horizontal="center" vertical="top" wrapText="1"/>
    </xf>
    <xf numFmtId="0" fontId="4" fillId="0" borderId="10" xfId="0" applyNumberFormat="1" applyFont="1" applyFill="1" applyBorder="1" applyAlignment="1">
      <alignment horizontal="left" vertical="top" wrapText="1"/>
    </xf>
    <xf numFmtId="0" fontId="2" fillId="0" borderId="2" xfId="0" applyFont="1" applyBorder="1" applyAlignment="1">
      <alignment vertical="center" wrapText="1"/>
    </xf>
    <xf numFmtId="0" fontId="4" fillId="0" borderId="2" xfId="2" applyFont="1" applyFill="1" applyBorder="1" applyAlignment="1">
      <alignment vertical="top" wrapText="1"/>
    </xf>
    <xf numFmtId="0" fontId="4" fillId="0" borderId="2" xfId="0" applyFont="1" applyBorder="1" applyAlignment="1">
      <alignment vertical="center" wrapText="1"/>
    </xf>
    <xf numFmtId="0" fontId="4" fillId="0" borderId="9" xfId="0" applyFont="1" applyFill="1" applyBorder="1">
      <alignment vertical="center"/>
    </xf>
    <xf numFmtId="177" fontId="4" fillId="0" borderId="2" xfId="0" applyNumberFormat="1" applyFont="1" applyFill="1" applyBorder="1" applyAlignment="1">
      <alignment horizontal="center" vertical="center"/>
    </xf>
    <xf numFmtId="177" fontId="4" fillId="0" borderId="2" xfId="1" applyNumberFormat="1" applyFont="1" applyFill="1" applyBorder="1" applyAlignment="1">
      <alignment horizontal="center" vertical="top"/>
    </xf>
    <xf numFmtId="0" fontId="3" fillId="2" borderId="5" xfId="0" applyNumberFormat="1" applyFont="1" applyFill="1" applyBorder="1" applyAlignment="1">
      <alignment horizontal="center" vertical="center" wrapText="1"/>
    </xf>
    <xf numFmtId="0" fontId="4" fillId="0" borderId="3" xfId="0" applyFont="1" applyFill="1" applyBorder="1" applyAlignment="1">
      <alignment vertical="top" wrapText="1"/>
    </xf>
    <xf numFmtId="0" fontId="4" fillId="0" borderId="2" xfId="3" applyFont="1" applyFill="1" applyBorder="1" applyAlignment="1">
      <alignment vertical="top" wrapText="1"/>
    </xf>
    <xf numFmtId="0" fontId="4" fillId="0" borderId="2" xfId="0" applyFont="1" applyFill="1" applyBorder="1" applyAlignment="1">
      <alignment vertical="top" shrinkToFit="1"/>
    </xf>
    <xf numFmtId="0" fontId="2" fillId="0" borderId="0" xfId="0" applyFont="1" applyAlignment="1">
      <alignment horizontal="center" vertical="center" wrapText="1"/>
    </xf>
    <xf numFmtId="0" fontId="4" fillId="0" borderId="2" xfId="0" applyFont="1" applyFill="1" applyBorder="1" applyAlignment="1">
      <alignment horizontal="left" vertical="top" wrapText="1"/>
    </xf>
    <xf numFmtId="0" fontId="28" fillId="0" borderId="0" xfId="0" applyFont="1" applyFill="1" applyAlignment="1">
      <alignment vertical="top"/>
    </xf>
    <xf numFmtId="0" fontId="4" fillId="0" borderId="2" xfId="0" applyFont="1" applyBorder="1" applyAlignment="1">
      <alignment vertical="top"/>
    </xf>
    <xf numFmtId="0" fontId="4" fillId="0" borderId="5" xfId="0" applyFont="1" applyFill="1" applyBorder="1" applyAlignment="1">
      <alignment vertical="top"/>
    </xf>
    <xf numFmtId="0" fontId="4" fillId="0" borderId="3" xfId="0" applyFont="1" applyBorder="1" applyAlignment="1">
      <alignment vertical="top" wrapText="1"/>
    </xf>
    <xf numFmtId="0" fontId="4" fillId="0" borderId="3" xfId="0" applyFont="1" applyBorder="1" applyAlignment="1">
      <alignment vertical="top"/>
    </xf>
    <xf numFmtId="0" fontId="4" fillId="0" borderId="3" xfId="0" applyFont="1" applyFill="1" applyBorder="1" applyAlignment="1">
      <alignment vertical="top"/>
    </xf>
    <xf numFmtId="0" fontId="28" fillId="0" borderId="0" xfId="0" applyFont="1" applyBorder="1" applyAlignment="1">
      <alignment horizontal="center" vertical="top"/>
    </xf>
    <xf numFmtId="176" fontId="30" fillId="0" borderId="0" xfId="1" applyNumberFormat="1" applyFont="1" applyAlignment="1">
      <alignment horizontal="center" vertical="top"/>
    </xf>
    <xf numFmtId="0" fontId="24" fillId="0" borderId="2" xfId="0" applyFont="1" applyFill="1" applyBorder="1">
      <alignment vertical="center"/>
    </xf>
    <xf numFmtId="0" fontId="4" fillId="0" borderId="0" xfId="0" applyFont="1" applyAlignment="1">
      <alignment horizontal="left" vertical="top"/>
    </xf>
    <xf numFmtId="0" fontId="3" fillId="0" borderId="1" xfId="0" applyFont="1" applyFill="1" applyBorder="1" applyAlignment="1">
      <alignment vertical="center"/>
    </xf>
    <xf numFmtId="0" fontId="3" fillId="0" borderId="1" xfId="0" applyFont="1" applyBorder="1" applyAlignment="1">
      <alignment vertical="top"/>
    </xf>
    <xf numFmtId="0" fontId="3" fillId="0" borderId="1" xfId="0" applyFont="1" applyFill="1" applyBorder="1" applyAlignment="1">
      <alignment vertical="top"/>
    </xf>
    <xf numFmtId="0" fontId="3" fillId="0" borderId="0" xfId="0" applyFont="1" applyAlignment="1">
      <alignment vertical="top"/>
    </xf>
    <xf numFmtId="0" fontId="21" fillId="0" borderId="0" xfId="0" applyFont="1" applyAlignment="1">
      <alignment horizontal="center" vertical="top"/>
    </xf>
    <xf numFmtId="176" fontId="3" fillId="0" borderId="0" xfId="1" applyNumberFormat="1" applyFont="1" applyAlignment="1">
      <alignment horizontal="center" vertical="top"/>
    </xf>
    <xf numFmtId="0" fontId="4" fillId="0" borderId="9" xfId="0" applyFont="1" applyFill="1" applyBorder="1" applyAlignment="1">
      <alignment vertical="top"/>
    </xf>
    <xf numFmtId="0" fontId="24" fillId="0" borderId="11" xfId="0" applyFont="1" applyFill="1" applyBorder="1">
      <alignment vertical="center"/>
    </xf>
    <xf numFmtId="0" fontId="4" fillId="0" borderId="1" xfId="0" applyFont="1" applyBorder="1" applyAlignment="1">
      <alignment vertical="top"/>
    </xf>
    <xf numFmtId="0" fontId="24" fillId="0" borderId="11" xfId="0" applyFont="1" applyFill="1" applyBorder="1" applyAlignment="1">
      <alignment vertical="center"/>
    </xf>
    <xf numFmtId="0" fontId="24" fillId="0" borderId="11" xfId="0" applyFont="1" applyBorder="1">
      <alignment vertical="center"/>
    </xf>
    <xf numFmtId="0" fontId="24" fillId="0" borderId="0" xfId="0" applyFont="1" applyBorder="1">
      <alignment vertical="center"/>
    </xf>
    <xf numFmtId="0" fontId="2" fillId="0" borderId="0" xfId="0" applyFont="1" applyAlignment="1">
      <alignment horizontal="center" vertical="center" wrapText="1"/>
    </xf>
    <xf numFmtId="0" fontId="2" fillId="3" borderId="6" xfId="4" applyFont="1" applyFill="1" applyBorder="1" applyAlignment="1">
      <alignment horizontal="center" vertical="center"/>
    </xf>
    <xf numFmtId="0" fontId="18" fillId="0" borderId="0" xfId="0" applyFont="1" applyAlignment="1">
      <alignment horizontal="left" vertical="center" wrapText="1"/>
    </xf>
    <xf numFmtId="0" fontId="19" fillId="0" borderId="0" xfId="0" applyFont="1" applyAlignment="1">
      <alignment horizontal="left" vertical="center"/>
    </xf>
    <xf numFmtId="0" fontId="19" fillId="0" borderId="7" xfId="0" applyFont="1" applyBorder="1" applyAlignment="1">
      <alignment horizontal="left" vertical="center"/>
    </xf>
    <xf numFmtId="0" fontId="2" fillId="0" borderId="0" xfId="4" applyFont="1" applyAlignment="1">
      <alignment horizontal="left" vertical="center" wrapText="1"/>
    </xf>
    <xf numFmtId="0" fontId="2" fillId="3" borderId="6" xfId="4" applyFont="1" applyFill="1" applyBorder="1" applyAlignment="1">
      <alignment horizontal="left" vertical="center" wrapText="1"/>
    </xf>
    <xf numFmtId="0" fontId="29" fillId="3" borderId="6" xfId="4" applyFont="1" applyFill="1" applyBorder="1" applyAlignment="1">
      <alignment horizontal="left" vertical="center" wrapText="1"/>
    </xf>
    <xf numFmtId="0" fontId="4" fillId="0" borderId="2" xfId="0" applyFont="1" applyFill="1" applyBorder="1" applyAlignment="1">
      <alignment horizontal="left" vertical="top" wrapText="1"/>
    </xf>
    <xf numFmtId="0" fontId="7" fillId="0" borderId="1" xfId="0" applyFont="1" applyBorder="1" applyAlignment="1">
      <alignment vertical="center" wrapText="1"/>
    </xf>
    <xf numFmtId="0" fontId="24" fillId="0" borderId="1" xfId="0" applyFont="1" applyBorder="1" applyAlignment="1">
      <alignment vertical="center" wrapText="1"/>
    </xf>
    <xf numFmtId="0" fontId="1" fillId="0" borderId="1" xfId="0" applyFont="1" applyBorder="1" applyAlignment="1">
      <alignment horizontal="left" vertical="top" wrapText="1"/>
    </xf>
  </cellXfs>
  <cellStyles count="5">
    <cellStyle name="パーセント" xfId="1" builtinId="5"/>
    <cellStyle name="標準" xfId="0" builtinId="0"/>
    <cellStyle name="標準 2" xfId="3"/>
    <cellStyle name="標準_【SE部見積】H17-0018②横須賀市教育研究所様(小学校)パック050912" xfId="4"/>
    <cellStyle name="標準_【最終】図書館システム仕様書_LiCS-R3標準20070607.doc" xfId="2"/>
  </cellStyles>
  <dxfs count="174">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
      <fill>
        <patternFill patternType="solid">
          <bgColor rgb="FF99FFCC"/>
        </patternFill>
      </fill>
    </dxf>
    <dxf>
      <fill>
        <patternFill patternType="solid">
          <bgColor rgb="FFFF66FF"/>
        </patternFill>
      </fill>
    </dxf>
    <dxf>
      <fill>
        <patternFill patternType="solid">
          <bgColor rgb="FF66FF66"/>
        </patternFill>
      </fill>
    </dxf>
  </dxfs>
  <tableStyles count="0" defaultTableStyle="TableStyleMedium9" defaultPivotStyle="PivotStyleLight16"/>
  <colors>
    <mruColors>
      <color rgb="FFFF66CC"/>
      <color rgb="FFFF66FF"/>
      <color rgb="FFFF99FF"/>
      <color rgb="FFCCFFCC"/>
      <color rgb="FF99FFCC"/>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380999</xdr:colOff>
      <xdr:row>1</xdr:row>
      <xdr:rowOff>20955</xdr:rowOff>
    </xdr:from>
    <xdr:to>
      <xdr:col>9</xdr:col>
      <xdr:colOff>504824</xdr:colOff>
      <xdr:row>3</xdr:row>
      <xdr:rowOff>28574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123815" y="192405"/>
          <a:ext cx="771525" cy="34988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別紙</a:t>
          </a:r>
          <a:r>
            <a:rPr kumimoji="1" lang="en-US" altLang="ja-JP" sz="1100">
              <a:latin typeface="ＭＳ 明朝" panose="02020609040205080304" pitchFamily="17" charset="-128"/>
              <a:ea typeface="ＭＳ 明朝" panose="02020609040205080304" pitchFamily="17" charset="-128"/>
            </a:rPr>
            <a:t>3</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8"/>
  <sheetViews>
    <sheetView view="pageBreakPreview" topLeftCell="A13" zoomScaleNormal="100" zoomScaleSheetLayoutView="100" workbookViewId="0">
      <selection activeCell="C23" sqref="C23:J24"/>
    </sheetView>
  </sheetViews>
  <sheetFormatPr defaultColWidth="9" defaultRowHeight="13.5" x14ac:dyDescent="0.15"/>
  <cols>
    <col min="1" max="1" width="2.25" style="150" customWidth="1"/>
    <col min="2" max="2" width="9" style="150"/>
    <col min="3" max="10" width="8.5" style="150" customWidth="1"/>
    <col min="11" max="11" width="2.75" style="150" customWidth="1"/>
    <col min="12" max="16384" width="9" style="150"/>
  </cols>
  <sheetData>
    <row r="1" spans="1:10" x14ac:dyDescent="0.15">
      <c r="A1" s="151"/>
      <c r="B1" s="152"/>
      <c r="C1" s="152"/>
      <c r="D1" s="152"/>
      <c r="E1" s="152"/>
      <c r="F1" s="153"/>
      <c r="G1" s="153"/>
      <c r="H1" s="153"/>
      <c r="I1" s="153"/>
      <c r="J1" s="153"/>
    </row>
    <row r="2" spans="1:10" x14ac:dyDescent="0.15">
      <c r="A2" s="151"/>
      <c r="B2" s="152"/>
      <c r="C2" s="152"/>
      <c r="D2" s="152"/>
      <c r="E2" s="152"/>
      <c r="F2" s="153"/>
      <c r="G2" s="153"/>
      <c r="H2" s="153"/>
      <c r="I2" s="153"/>
      <c r="J2" s="153"/>
    </row>
    <row r="3" spans="1:10" x14ac:dyDescent="0.15">
      <c r="A3" s="151"/>
      <c r="B3" s="152"/>
      <c r="C3" s="152"/>
      <c r="D3" s="173"/>
      <c r="E3" s="152"/>
      <c r="F3" s="153"/>
      <c r="G3" s="153"/>
      <c r="H3" s="153"/>
      <c r="I3" s="153"/>
      <c r="J3" s="160"/>
    </row>
    <row r="4" spans="1:10" x14ac:dyDescent="0.15">
      <c r="B4" s="153"/>
      <c r="C4" s="153"/>
      <c r="D4" s="153"/>
      <c r="E4" s="153"/>
      <c r="F4" s="153"/>
      <c r="G4" s="153"/>
      <c r="H4" s="153"/>
      <c r="I4" s="153"/>
      <c r="J4" s="153"/>
    </row>
    <row r="5" spans="1:10" ht="13.5" customHeight="1" x14ac:dyDescent="0.15">
      <c r="B5" s="154"/>
      <c r="C5" s="154"/>
      <c r="D5" s="154"/>
      <c r="E5" s="154"/>
      <c r="F5" s="154"/>
      <c r="G5" s="154"/>
      <c r="H5" s="154"/>
      <c r="I5" s="154"/>
      <c r="J5" s="154"/>
    </row>
    <row r="6" spans="1:10" ht="13.5" customHeight="1" x14ac:dyDescent="0.15">
      <c r="B6" s="154"/>
      <c r="C6" s="154"/>
      <c r="D6" s="154"/>
      <c r="E6" s="154"/>
      <c r="F6" s="154"/>
      <c r="G6" s="154"/>
      <c r="H6" s="154"/>
      <c r="I6" s="154"/>
      <c r="J6" s="154"/>
    </row>
    <row r="7" spans="1:10" ht="13.5" customHeight="1" x14ac:dyDescent="0.15">
      <c r="B7" s="154"/>
      <c r="C7" s="154"/>
      <c r="D7" s="154"/>
      <c r="E7" s="154"/>
      <c r="F7" s="154"/>
      <c r="G7" s="154"/>
      <c r="H7" s="154"/>
      <c r="I7" s="154"/>
      <c r="J7" s="154"/>
    </row>
    <row r="8" spans="1:10" ht="21" x14ac:dyDescent="0.15">
      <c r="B8" s="155" t="s">
        <v>0</v>
      </c>
      <c r="C8" s="153"/>
      <c r="D8" s="154"/>
      <c r="E8" s="154"/>
      <c r="F8" s="154"/>
      <c r="G8" s="154"/>
      <c r="H8" s="154"/>
      <c r="I8" s="154"/>
      <c r="J8" s="153"/>
    </row>
    <row r="9" spans="1:10" ht="13.5" customHeight="1" x14ac:dyDescent="0.15">
      <c r="B9" s="154"/>
      <c r="C9" s="154"/>
      <c r="D9" s="154"/>
      <c r="E9" s="154"/>
      <c r="F9" s="154"/>
      <c r="G9" s="154"/>
      <c r="H9" s="154"/>
      <c r="I9" s="154"/>
      <c r="J9" s="154"/>
    </row>
    <row r="10" spans="1:10" ht="13.5" customHeight="1" x14ac:dyDescent="0.15">
      <c r="B10" s="154"/>
      <c r="C10" s="154"/>
      <c r="D10" s="154"/>
      <c r="E10" s="154"/>
      <c r="F10" s="154"/>
      <c r="G10" s="154"/>
      <c r="H10" s="154"/>
      <c r="I10" s="154"/>
      <c r="J10" s="154"/>
    </row>
    <row r="11" spans="1:10" ht="13.5" customHeight="1" x14ac:dyDescent="0.15">
      <c r="B11" s="154"/>
      <c r="C11" s="154"/>
      <c r="D11" s="154"/>
      <c r="E11" s="154"/>
      <c r="F11" s="154"/>
      <c r="G11" s="154"/>
      <c r="H11" s="154"/>
      <c r="I11" s="154"/>
      <c r="J11" s="154"/>
    </row>
    <row r="15" spans="1:10" ht="15.95" customHeight="1" x14ac:dyDescent="0.15">
      <c r="B15" s="263" t="s">
        <v>1</v>
      </c>
      <c r="C15" s="263"/>
      <c r="D15" s="263"/>
      <c r="E15" s="263"/>
      <c r="F15" s="263"/>
      <c r="G15" s="263"/>
      <c r="H15" s="263"/>
      <c r="I15" s="263"/>
      <c r="J15" s="263"/>
    </row>
    <row r="16" spans="1:10" ht="20.100000000000001" customHeight="1" x14ac:dyDescent="0.15">
      <c r="B16" s="263"/>
      <c r="C16" s="263"/>
      <c r="D16" s="263"/>
      <c r="E16" s="263"/>
      <c r="F16" s="263"/>
      <c r="G16" s="263"/>
      <c r="H16" s="263"/>
      <c r="I16" s="263"/>
      <c r="J16" s="263"/>
    </row>
    <row r="18" spans="2:10" ht="24" customHeight="1" x14ac:dyDescent="0.15">
      <c r="B18" s="156" t="s">
        <v>2</v>
      </c>
      <c r="C18" s="264" t="s">
        <v>3</v>
      </c>
      <c r="D18" s="264"/>
      <c r="E18" s="264"/>
      <c r="F18" s="264"/>
      <c r="G18" s="264"/>
      <c r="H18" s="264"/>
      <c r="I18" s="264"/>
      <c r="J18" s="264"/>
    </row>
    <row r="19" spans="2:10" ht="21" customHeight="1" x14ac:dyDescent="0.15">
      <c r="B19" s="264" t="s">
        <v>4</v>
      </c>
      <c r="C19" s="269" t="s">
        <v>5</v>
      </c>
      <c r="D19" s="269"/>
      <c r="E19" s="269"/>
      <c r="F19" s="269"/>
      <c r="G19" s="269"/>
      <c r="H19" s="269"/>
      <c r="I19" s="269"/>
      <c r="J19" s="269"/>
    </row>
    <row r="20" spans="2:10" ht="21" customHeight="1" x14ac:dyDescent="0.15">
      <c r="B20" s="264"/>
      <c r="C20" s="269"/>
      <c r="D20" s="269"/>
      <c r="E20" s="269"/>
      <c r="F20" s="269"/>
      <c r="G20" s="269"/>
      <c r="H20" s="269"/>
      <c r="I20" s="269"/>
      <c r="J20" s="269"/>
    </row>
    <row r="21" spans="2:10" ht="21" customHeight="1" x14ac:dyDescent="0.15">
      <c r="B21" s="264" t="s">
        <v>6</v>
      </c>
      <c r="C21" s="269" t="s">
        <v>630</v>
      </c>
      <c r="D21" s="269"/>
      <c r="E21" s="269"/>
      <c r="F21" s="269"/>
      <c r="G21" s="269"/>
      <c r="H21" s="269"/>
      <c r="I21" s="269"/>
      <c r="J21" s="269"/>
    </row>
    <row r="22" spans="2:10" ht="21" customHeight="1" x14ac:dyDescent="0.15">
      <c r="B22" s="264"/>
      <c r="C22" s="269"/>
      <c r="D22" s="269"/>
      <c r="E22" s="269"/>
      <c r="F22" s="269"/>
      <c r="G22" s="269"/>
      <c r="H22" s="269"/>
      <c r="I22" s="269"/>
      <c r="J22" s="269"/>
    </row>
    <row r="23" spans="2:10" ht="21" customHeight="1" x14ac:dyDescent="0.15">
      <c r="B23" s="264" t="s">
        <v>7</v>
      </c>
      <c r="C23" s="270" t="s">
        <v>629</v>
      </c>
      <c r="D23" s="269"/>
      <c r="E23" s="269"/>
      <c r="F23" s="269"/>
      <c r="G23" s="269"/>
      <c r="H23" s="269"/>
      <c r="I23" s="269"/>
      <c r="J23" s="269"/>
    </row>
    <row r="24" spans="2:10" ht="21" customHeight="1" x14ac:dyDescent="0.15">
      <c r="B24" s="264"/>
      <c r="C24" s="269"/>
      <c r="D24" s="269"/>
      <c r="E24" s="269"/>
      <c r="F24" s="269"/>
      <c r="G24" s="269"/>
      <c r="H24" s="269"/>
      <c r="I24" s="269"/>
      <c r="J24" s="269"/>
    </row>
    <row r="25" spans="2:10" ht="21" customHeight="1" x14ac:dyDescent="0.15">
      <c r="B25" s="264" t="s">
        <v>8</v>
      </c>
      <c r="C25" s="269" t="s">
        <v>9</v>
      </c>
      <c r="D25" s="269"/>
      <c r="E25" s="269"/>
      <c r="F25" s="269"/>
      <c r="G25" s="269"/>
      <c r="H25" s="269"/>
      <c r="I25" s="269"/>
      <c r="J25" s="269"/>
    </row>
    <row r="26" spans="2:10" ht="21" customHeight="1" x14ac:dyDescent="0.15">
      <c r="B26" s="264"/>
      <c r="C26" s="269"/>
      <c r="D26" s="269"/>
      <c r="E26" s="269"/>
      <c r="F26" s="269"/>
      <c r="G26" s="269"/>
      <c r="H26" s="269"/>
      <c r="I26" s="269"/>
      <c r="J26" s="269"/>
    </row>
    <row r="28" spans="2:10" s="147" customFormat="1" ht="44.25" customHeight="1" x14ac:dyDescent="0.15">
      <c r="B28" s="265" t="s">
        <v>10</v>
      </c>
      <c r="C28" s="265"/>
      <c r="D28" s="265"/>
      <c r="E28" s="265"/>
      <c r="F28" s="265"/>
      <c r="G28" s="265"/>
      <c r="H28" s="265"/>
      <c r="I28" s="265"/>
      <c r="J28" s="265"/>
    </row>
    <row r="29" spans="2:10" s="147" customFormat="1" x14ac:dyDescent="0.15"/>
    <row r="30" spans="2:10" s="147" customFormat="1" x14ac:dyDescent="0.15">
      <c r="B30" s="268" t="s">
        <v>575</v>
      </c>
      <c r="C30" s="268"/>
      <c r="D30" s="268"/>
      <c r="E30" s="268"/>
      <c r="F30" s="268"/>
      <c r="G30" s="268"/>
      <c r="H30" s="268"/>
      <c r="I30" s="268"/>
      <c r="J30" s="268"/>
    </row>
    <row r="31" spans="2:10" s="147" customFormat="1" ht="31.15" customHeight="1" x14ac:dyDescent="0.15">
      <c r="B31" s="268"/>
      <c r="C31" s="268"/>
      <c r="D31" s="268"/>
      <c r="E31" s="268"/>
      <c r="F31" s="268"/>
      <c r="G31" s="268"/>
      <c r="H31" s="268"/>
      <c r="I31" s="268"/>
      <c r="J31" s="268"/>
    </row>
    <row r="32" spans="2:10" s="147" customFormat="1" x14ac:dyDescent="0.15"/>
    <row r="33" spans="3:8" s="147" customFormat="1" x14ac:dyDescent="0.15"/>
    <row r="34" spans="3:8" s="148" customFormat="1" ht="24" customHeight="1" x14ac:dyDescent="0.2">
      <c r="C34" s="266" t="s">
        <v>11</v>
      </c>
      <c r="D34" s="266"/>
      <c r="E34" s="267"/>
      <c r="F34" s="267"/>
      <c r="G34" s="267"/>
      <c r="H34" s="267"/>
    </row>
    <row r="35" spans="3:8" s="148" customFormat="1" ht="11.1" customHeight="1" x14ac:dyDescent="0.2">
      <c r="C35" s="157"/>
      <c r="D35" s="157"/>
      <c r="E35" s="158"/>
      <c r="F35" s="158"/>
      <c r="G35" s="158"/>
      <c r="H35" s="158"/>
    </row>
    <row r="36" spans="3:8" s="148" customFormat="1" ht="24" customHeight="1" x14ac:dyDescent="0.2">
      <c r="C36" s="266" t="s">
        <v>12</v>
      </c>
      <c r="D36" s="266"/>
      <c r="E36" s="267"/>
      <c r="F36" s="267"/>
      <c r="G36" s="267"/>
      <c r="H36" s="267"/>
    </row>
    <row r="37" spans="3:8" s="148" customFormat="1" ht="17.25" x14ac:dyDescent="0.2">
      <c r="C37" s="157"/>
      <c r="D37" s="159"/>
    </row>
    <row r="38" spans="3:8" s="149" customFormat="1" x14ac:dyDescent="0.15"/>
  </sheetData>
  <mergeCells count="16">
    <mergeCell ref="C36:D36"/>
    <mergeCell ref="E36:H36"/>
    <mergeCell ref="B19:B20"/>
    <mergeCell ref="B21:B22"/>
    <mergeCell ref="B23:B24"/>
    <mergeCell ref="B25:B26"/>
    <mergeCell ref="C19:J20"/>
    <mergeCell ref="C21:J22"/>
    <mergeCell ref="C23:J24"/>
    <mergeCell ref="C25:J26"/>
    <mergeCell ref="B15:J16"/>
    <mergeCell ref="C18:J18"/>
    <mergeCell ref="B28:J28"/>
    <mergeCell ref="C34:D34"/>
    <mergeCell ref="E34:H34"/>
    <mergeCell ref="B30:J31"/>
  </mergeCells>
  <phoneticPr fontId="25"/>
  <pageMargins left="0.94488188976377963" right="0.74803149606299213" top="0.98425196850393704" bottom="0.98425196850393704" header="0.51181102362204722" footer="0.5118110236220472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13"/>
  <sheetViews>
    <sheetView view="pageBreakPreview" zoomScaleNormal="100" zoomScaleSheetLayoutView="100" workbookViewId="0">
      <pane ySplit="4" topLeftCell="A17" activePane="bottomLeft" state="frozen"/>
      <selection activeCell="C121" sqref="C121"/>
      <selection pane="bottomLeft" sqref="A1:XFD1048576"/>
    </sheetView>
  </sheetViews>
  <sheetFormatPr defaultColWidth="9" defaultRowHeight="28.35" customHeight="1" x14ac:dyDescent="0.15"/>
  <cols>
    <col min="1" max="1" width="3.875" style="7" customWidth="1"/>
    <col min="2" max="2" width="15.5" style="8" customWidth="1"/>
    <col min="3" max="3" width="60.75" style="9" customWidth="1"/>
    <col min="4" max="4" width="4.375" style="10" customWidth="1"/>
    <col min="5" max="5" width="25" style="8" customWidth="1"/>
    <col min="6" max="9" width="3" style="11" customWidth="1"/>
    <col min="10" max="10" width="6" style="11" customWidth="1"/>
    <col min="11" max="16384" width="9" style="11"/>
  </cols>
  <sheetData>
    <row r="1" spans="1:11" s="1" customFormat="1" ht="21" customHeight="1" x14ac:dyDescent="0.15">
      <c r="A1" s="12" t="s">
        <v>522</v>
      </c>
      <c r="B1" s="12"/>
      <c r="C1" s="13"/>
      <c r="D1" s="14"/>
      <c r="E1" s="187"/>
    </row>
    <row r="2" spans="1:11" s="2" customFormat="1" ht="21" customHeight="1" x14ac:dyDescent="0.15">
      <c r="A2" s="15" t="s">
        <v>427</v>
      </c>
      <c r="B2" s="16"/>
      <c r="C2" s="17"/>
      <c r="D2" s="18"/>
      <c r="E2" s="77"/>
    </row>
    <row r="3" spans="1:11" s="2" customFormat="1" ht="21" customHeight="1" x14ac:dyDescent="0.15">
      <c r="A3" s="20"/>
      <c r="B3" s="21" t="s">
        <v>588</v>
      </c>
      <c r="C3" s="22"/>
      <c r="D3" s="23"/>
      <c r="E3" s="188"/>
      <c r="F3" s="24" t="s">
        <v>4</v>
      </c>
      <c r="G3" s="24" t="s">
        <v>6</v>
      </c>
      <c r="H3" s="24" t="s">
        <v>7</v>
      </c>
      <c r="I3" s="24" t="s">
        <v>8</v>
      </c>
      <c r="J3" s="54" t="s">
        <v>14</v>
      </c>
      <c r="K3" s="3"/>
    </row>
    <row r="4" spans="1:11" s="3" customFormat="1" ht="21" x14ac:dyDescent="0.15">
      <c r="A4" s="25" t="s">
        <v>15</v>
      </c>
      <c r="B4" s="26" t="s">
        <v>16</v>
      </c>
      <c r="C4" s="26" t="s">
        <v>17</v>
      </c>
      <c r="D4" s="27" t="s">
        <v>18</v>
      </c>
      <c r="E4" s="28" t="s">
        <v>19</v>
      </c>
      <c r="F4" s="29">
        <f>COUNTIF(D5:D32,F3)</f>
        <v>0</v>
      </c>
      <c r="G4" s="29">
        <f>COUNTIF(D5:D32,G3)</f>
        <v>0</v>
      </c>
      <c r="H4" s="29">
        <f>COUNTIF(D5:D32,H3)</f>
        <v>0</v>
      </c>
      <c r="I4" s="29">
        <f>COUNTIF(D5:D32,I3)</f>
        <v>0</v>
      </c>
      <c r="J4" s="29">
        <f>SUM(F4:I4)</f>
        <v>0</v>
      </c>
      <c r="K4" s="247" t="str">
        <f>IF(J4=SUM(A22,A32),"一致","不一致")</f>
        <v>不一致</v>
      </c>
    </row>
    <row r="5" spans="1:11" s="4" customFormat="1" ht="47.1" customHeight="1" x14ac:dyDescent="0.15">
      <c r="A5" s="30">
        <v>1</v>
      </c>
      <c r="B5" s="34" t="s">
        <v>428</v>
      </c>
      <c r="C5" s="34" t="s">
        <v>429</v>
      </c>
      <c r="D5" s="32"/>
      <c r="E5" s="67"/>
    </row>
    <row r="6" spans="1:11" s="4" customFormat="1" ht="30" x14ac:dyDescent="0.15">
      <c r="A6" s="30">
        <v>2</v>
      </c>
      <c r="B6" s="34"/>
      <c r="C6" s="34" t="s">
        <v>430</v>
      </c>
      <c r="D6" s="32"/>
      <c r="E6" s="67"/>
    </row>
    <row r="7" spans="1:11" s="5" customFormat="1" ht="30" x14ac:dyDescent="0.15">
      <c r="A7" s="30">
        <v>3</v>
      </c>
      <c r="B7" s="31"/>
      <c r="C7" s="240" t="s">
        <v>431</v>
      </c>
      <c r="D7" s="32"/>
      <c r="E7" s="67"/>
    </row>
    <row r="8" spans="1:11" s="5" customFormat="1" ht="30" x14ac:dyDescent="0.15">
      <c r="A8" s="30">
        <v>4</v>
      </c>
      <c r="B8" s="34"/>
      <c r="C8" s="34" t="s">
        <v>432</v>
      </c>
      <c r="D8" s="32"/>
      <c r="E8" s="67"/>
    </row>
    <row r="9" spans="1:11" ht="30" customHeight="1" x14ac:dyDescent="0.15">
      <c r="A9" s="30">
        <v>5</v>
      </c>
      <c r="B9" s="34"/>
      <c r="C9" s="34" t="s">
        <v>433</v>
      </c>
      <c r="D9" s="32"/>
      <c r="E9" s="67"/>
    </row>
    <row r="10" spans="1:11" s="4" customFormat="1" ht="30" x14ac:dyDescent="0.15">
      <c r="A10" s="30">
        <v>6</v>
      </c>
      <c r="B10" s="34"/>
      <c r="C10" s="240" t="s">
        <v>434</v>
      </c>
      <c r="D10" s="32"/>
      <c r="E10" s="67"/>
    </row>
    <row r="11" spans="1:11" s="5" customFormat="1" ht="30" x14ac:dyDescent="0.15">
      <c r="A11" s="30">
        <v>7</v>
      </c>
      <c r="B11" s="31"/>
      <c r="C11" s="35" t="s">
        <v>435</v>
      </c>
      <c r="D11" s="32"/>
      <c r="E11" s="67"/>
    </row>
    <row r="12" spans="1:11" s="5" customFormat="1" ht="30" x14ac:dyDescent="0.15">
      <c r="A12" s="30">
        <v>8</v>
      </c>
      <c r="B12" s="34"/>
      <c r="C12" s="34" t="s">
        <v>436</v>
      </c>
      <c r="D12" s="32"/>
      <c r="E12" s="67"/>
    </row>
    <row r="13" spans="1:11" s="6" customFormat="1" ht="30" customHeight="1" x14ac:dyDescent="0.15">
      <c r="A13" s="30">
        <v>9</v>
      </c>
      <c r="B13" s="34" t="s">
        <v>437</v>
      </c>
      <c r="C13" s="34" t="s">
        <v>664</v>
      </c>
      <c r="D13" s="32"/>
      <c r="E13" s="67"/>
      <c r="F13" s="4"/>
      <c r="G13" s="4"/>
      <c r="H13" s="4"/>
      <c r="I13" s="4"/>
      <c r="J13" s="4"/>
    </row>
    <row r="14" spans="1:11" s="6" customFormat="1" ht="96" customHeight="1" x14ac:dyDescent="0.15">
      <c r="A14" s="30">
        <v>10</v>
      </c>
      <c r="B14" s="133" t="s">
        <v>438</v>
      </c>
      <c r="C14" s="133" t="s">
        <v>665</v>
      </c>
      <c r="D14" s="172"/>
      <c r="E14" s="171"/>
      <c r="F14" s="4"/>
      <c r="G14" s="4"/>
      <c r="H14" s="4"/>
      <c r="I14" s="4"/>
      <c r="J14" s="4"/>
    </row>
    <row r="15" spans="1:11" s="6" customFormat="1" ht="47.1" customHeight="1" x14ac:dyDescent="0.15">
      <c r="A15" s="30">
        <v>11</v>
      </c>
      <c r="B15" s="34" t="s">
        <v>439</v>
      </c>
      <c r="C15" s="240" t="s">
        <v>666</v>
      </c>
      <c r="D15" s="32"/>
      <c r="E15" s="171"/>
    </row>
    <row r="16" spans="1:11" s="6" customFormat="1" ht="47.1" customHeight="1" x14ac:dyDescent="0.15">
      <c r="A16" s="30">
        <v>12</v>
      </c>
      <c r="B16" s="236"/>
      <c r="C16" s="212" t="s">
        <v>440</v>
      </c>
      <c r="D16" s="110"/>
      <c r="E16" s="79"/>
      <c r="F16" s="4"/>
      <c r="G16" s="11"/>
      <c r="H16" s="4"/>
      <c r="I16" s="4"/>
      <c r="J16" s="4"/>
    </row>
    <row r="17" spans="1:10" s="6" customFormat="1" ht="78" customHeight="1" x14ac:dyDescent="0.15">
      <c r="A17" s="30">
        <v>13</v>
      </c>
      <c r="B17" s="34" t="s">
        <v>441</v>
      </c>
      <c r="C17" s="240" t="s">
        <v>667</v>
      </c>
      <c r="D17" s="32"/>
      <c r="E17" s="67"/>
      <c r="F17" s="4"/>
      <c r="G17" s="4"/>
      <c r="H17" s="4"/>
      <c r="I17" s="4"/>
      <c r="J17" s="4"/>
    </row>
    <row r="18" spans="1:10" s="6" customFormat="1" ht="30" x14ac:dyDescent="0.15">
      <c r="A18" s="30">
        <v>14</v>
      </c>
      <c r="B18" s="34" t="s">
        <v>442</v>
      </c>
      <c r="C18" s="240" t="s">
        <v>589</v>
      </c>
      <c r="D18" s="32"/>
      <c r="E18" s="67"/>
      <c r="F18" s="4"/>
      <c r="G18" s="4"/>
      <c r="H18" s="4"/>
      <c r="I18" s="4"/>
      <c r="J18" s="4"/>
    </row>
    <row r="19" spans="1:10" s="4" customFormat="1" ht="30" x14ac:dyDescent="0.15">
      <c r="A19" s="30">
        <v>15</v>
      </c>
      <c r="B19" s="34" t="s">
        <v>443</v>
      </c>
      <c r="C19" s="240" t="s">
        <v>590</v>
      </c>
      <c r="D19" s="32"/>
      <c r="E19" s="67"/>
      <c r="F19" s="37"/>
      <c r="G19" s="37"/>
      <c r="H19" s="37"/>
      <c r="I19" s="37"/>
      <c r="J19" s="37"/>
    </row>
    <row r="20" spans="1:10" s="6" customFormat="1" ht="63" customHeight="1" x14ac:dyDescent="0.15">
      <c r="A20" s="30">
        <v>16</v>
      </c>
      <c r="B20" s="34" t="s">
        <v>444</v>
      </c>
      <c r="C20" s="240" t="s">
        <v>668</v>
      </c>
      <c r="D20" s="32"/>
      <c r="E20" s="67"/>
      <c r="F20" s="4"/>
      <c r="G20" s="4"/>
      <c r="H20" s="4"/>
      <c r="I20" s="4"/>
      <c r="J20" s="4"/>
    </row>
    <row r="21" spans="1:10" s="5" customFormat="1" ht="30" x14ac:dyDescent="0.15">
      <c r="A21" s="30">
        <v>17</v>
      </c>
      <c r="B21" s="34" t="s">
        <v>445</v>
      </c>
      <c r="C21" s="38" t="s">
        <v>669</v>
      </c>
      <c r="D21" s="32"/>
      <c r="E21" s="67"/>
    </row>
    <row r="22" spans="1:10" s="5" customFormat="1" ht="30" x14ac:dyDescent="0.15">
      <c r="A22" s="30">
        <v>18</v>
      </c>
      <c r="B22" s="34" t="s">
        <v>446</v>
      </c>
      <c r="C22" s="240" t="s">
        <v>670</v>
      </c>
      <c r="D22" s="32"/>
      <c r="E22" s="67"/>
      <c r="F22" s="4"/>
      <c r="G22" s="4"/>
      <c r="H22" s="4"/>
      <c r="I22" s="4"/>
      <c r="J22" s="4"/>
    </row>
    <row r="23" spans="1:10" ht="18" customHeight="1" x14ac:dyDescent="0.15">
      <c r="A23" s="39"/>
      <c r="B23" s="40"/>
      <c r="C23" s="40"/>
      <c r="D23" s="41"/>
      <c r="E23" s="189"/>
    </row>
    <row r="24" spans="1:10" ht="21" customHeight="1" x14ac:dyDescent="0.15">
      <c r="A24" s="15" t="s">
        <v>447</v>
      </c>
      <c r="B24" s="42"/>
      <c r="C24" s="43"/>
      <c r="D24" s="44"/>
      <c r="E24" s="190"/>
    </row>
    <row r="25" spans="1:10" ht="21" customHeight="1" x14ac:dyDescent="0.15">
      <c r="A25" s="25" t="s">
        <v>15</v>
      </c>
      <c r="B25" s="26" t="s">
        <v>16</v>
      </c>
      <c r="C25" s="26" t="s">
        <v>17</v>
      </c>
      <c r="D25" s="27" t="s">
        <v>18</v>
      </c>
      <c r="E25" s="28" t="s">
        <v>19</v>
      </c>
    </row>
    <row r="26" spans="1:10" ht="30" customHeight="1" x14ac:dyDescent="0.15">
      <c r="A26" s="30">
        <v>1</v>
      </c>
      <c r="B26" s="31" t="s">
        <v>448</v>
      </c>
      <c r="C26" s="45" t="s">
        <v>449</v>
      </c>
      <c r="D26" s="46"/>
      <c r="E26" s="83"/>
    </row>
    <row r="27" spans="1:10" ht="30" customHeight="1" x14ac:dyDescent="0.15">
      <c r="A27" s="30">
        <v>2</v>
      </c>
      <c r="B27" s="31"/>
      <c r="C27" s="45" t="s">
        <v>450</v>
      </c>
      <c r="D27" s="46"/>
      <c r="E27" s="83"/>
    </row>
    <row r="28" spans="1:10" ht="15" x14ac:dyDescent="0.15">
      <c r="A28" s="30">
        <v>3</v>
      </c>
      <c r="B28" s="31"/>
      <c r="C28" s="45" t="s">
        <v>451</v>
      </c>
      <c r="D28" s="46"/>
      <c r="E28" s="83"/>
    </row>
    <row r="29" spans="1:10" ht="15" x14ac:dyDescent="0.15">
      <c r="A29" s="30">
        <v>4</v>
      </c>
      <c r="B29" s="31"/>
      <c r="C29" s="45" t="s">
        <v>459</v>
      </c>
      <c r="D29" s="46"/>
      <c r="E29" s="83"/>
    </row>
    <row r="30" spans="1:10" ht="30" customHeight="1" x14ac:dyDescent="0.15">
      <c r="A30" s="30">
        <v>5</v>
      </c>
      <c r="B30" s="47"/>
      <c r="C30" s="48" t="s">
        <v>452</v>
      </c>
      <c r="D30" s="46"/>
      <c r="E30" s="83"/>
    </row>
    <row r="31" spans="1:10" s="6" customFormat="1" ht="30" x14ac:dyDescent="0.15">
      <c r="A31" s="30">
        <v>6</v>
      </c>
      <c r="B31" s="34"/>
      <c r="C31" s="34" t="s">
        <v>53</v>
      </c>
      <c r="E31" s="236"/>
      <c r="F31" s="240"/>
      <c r="H31" s="4"/>
    </row>
    <row r="32" spans="1:10" ht="84" customHeight="1" x14ac:dyDescent="0.15">
      <c r="A32" s="30">
        <v>7</v>
      </c>
      <c r="B32" s="34" t="s">
        <v>453</v>
      </c>
      <c r="C32" s="45" t="s">
        <v>454</v>
      </c>
      <c r="D32" s="46"/>
      <c r="E32" s="83"/>
    </row>
    <row r="33" spans="1:4" ht="15.95" customHeight="1" x14ac:dyDescent="0.15">
      <c r="A33" s="49"/>
      <c r="B33" s="50"/>
      <c r="C33" s="51"/>
      <c r="D33" s="248"/>
    </row>
    <row r="34" spans="1:4" ht="28.35" customHeight="1" x14ac:dyDescent="0.15">
      <c r="D34" s="53"/>
    </row>
    <row r="113" spans="2:3" ht="13.5" x14ac:dyDescent="0.15">
      <c r="B113" s="8" t="s">
        <v>455</v>
      </c>
      <c r="C113" s="9" t="s">
        <v>456</v>
      </c>
    </row>
  </sheetData>
  <phoneticPr fontId="25"/>
  <conditionalFormatting sqref="D26:D30 D4:D23">
    <cfRule type="cellIs" dxfId="80" priority="10" operator="between">
      <formula>"代替"</formula>
      <formula>"代替"</formula>
    </cfRule>
    <cfRule type="cellIs" dxfId="79" priority="11" operator="between">
      <formula>"確認"</formula>
      <formula>"確認"</formula>
    </cfRule>
    <cfRule type="cellIs" dxfId="78" priority="12" operator="between">
      <formula>"△"</formula>
      <formula>"×"</formula>
    </cfRule>
  </conditionalFormatting>
  <conditionalFormatting sqref="D25">
    <cfRule type="cellIs" dxfId="77" priority="7" operator="between">
      <formula>"代替"</formula>
      <formula>"代替"</formula>
    </cfRule>
    <cfRule type="cellIs" dxfId="76" priority="8" operator="between">
      <formula>"確認"</formula>
      <formula>"確認"</formula>
    </cfRule>
    <cfRule type="cellIs" dxfId="75" priority="9" operator="between">
      <formula>"△"</formula>
      <formula>"×"</formula>
    </cfRule>
  </conditionalFormatting>
  <conditionalFormatting sqref="D32:D33">
    <cfRule type="cellIs" dxfId="74" priority="61" operator="between">
      <formula>"代替"</formula>
      <formula>"代替"</formula>
    </cfRule>
    <cfRule type="cellIs" dxfId="73" priority="62" operator="between">
      <formula>"確認"</formula>
      <formula>"確認"</formula>
    </cfRule>
    <cfRule type="cellIs" dxfId="72" priority="63" operator="between">
      <formula>"△"</formula>
      <formula>"×"</formula>
    </cfRule>
  </conditionalFormatting>
  <conditionalFormatting sqref="E2:E3 D34:D1048576">
    <cfRule type="cellIs" dxfId="71" priority="70" operator="between">
      <formula>"代替"</formula>
      <formula>"代替"</formula>
    </cfRule>
    <cfRule type="cellIs" dxfId="70" priority="71" operator="between">
      <formula>"確認"</formula>
      <formula>"確認"</formula>
    </cfRule>
    <cfRule type="cellIs" dxfId="69" priority="72" operator="between">
      <formula>"△"</formula>
      <formula>"×"</formula>
    </cfRule>
  </conditionalFormatting>
  <dataValidations count="1">
    <dataValidation type="list" allowBlank="1" showErrorMessage="1" sqref="D32 D26:D30 D5:D22">
      <formula1>"◎,○,△,×"</formula1>
    </dataValidation>
  </dataValidations>
  <pageMargins left="0.39305555555555599" right="0.23611111111111099" top="0.78680555555555598" bottom="0.35416666666666702" header="0.39305555555555599" footer="0.156944444444444"/>
  <pageSetup paperSize="9" scale="88" fitToHeight="0" orientation="portrait" r:id="rId1"/>
  <headerFooter differentFirst="1" alignWithMargins="0">
    <oddHeader>&amp;R&amp;"ＭＳ 明朝"&amp;9&amp;A</oddHeader>
    <oddFooter>&amp;C&amp;P / &amp;N</oddFooter>
    <firstHeader>&amp;C&amp;"ＭＳ 明朝"&amp;16&amp;B機能仕様書兼回答書</firstHeader>
    <firstFooter>&amp;C&amp;P /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45"/>
  <sheetViews>
    <sheetView view="pageBreakPreview" zoomScaleNormal="100" zoomScaleSheetLayoutView="100" workbookViewId="0">
      <pane ySplit="3" topLeftCell="A4" activePane="bottomLeft" state="frozen"/>
      <selection activeCell="C121" sqref="C121"/>
      <selection pane="bottomLeft" sqref="A1:XFD1048576"/>
    </sheetView>
  </sheetViews>
  <sheetFormatPr defaultColWidth="9" defaultRowHeight="28.35" customHeight="1" x14ac:dyDescent="0.15"/>
  <cols>
    <col min="1" max="1" width="3.875" style="7" customWidth="1"/>
    <col min="2" max="2" width="15.5" style="8" customWidth="1"/>
    <col min="3" max="3" width="60.75" style="9" customWidth="1"/>
    <col min="4" max="4" width="4.375" style="10" customWidth="1"/>
    <col min="5" max="5" width="25" style="185" customWidth="1"/>
    <col min="6" max="9" width="3" style="11" customWidth="1"/>
    <col min="10" max="10" width="6" style="11" customWidth="1"/>
    <col min="11" max="16384" width="9" style="11"/>
  </cols>
  <sheetData>
    <row r="1" spans="1:11" s="1" customFormat="1" ht="18" customHeight="1" x14ac:dyDescent="0.15">
      <c r="A1" s="12" t="s">
        <v>523</v>
      </c>
      <c r="B1" s="57"/>
      <c r="C1" s="13"/>
      <c r="D1" s="14"/>
      <c r="E1" s="181"/>
    </row>
    <row r="2" spans="1:11" s="104" customFormat="1" ht="21" customHeight="1" x14ac:dyDescent="0.15">
      <c r="A2" s="108"/>
      <c r="B2" s="108"/>
      <c r="C2" s="108"/>
      <c r="D2" s="23"/>
      <c r="E2" s="109"/>
      <c r="F2" s="24" t="s">
        <v>4</v>
      </c>
      <c r="G2" s="24" t="s">
        <v>6</v>
      </c>
      <c r="H2" s="24" t="s">
        <v>7</v>
      </c>
      <c r="I2" s="24" t="s">
        <v>8</v>
      </c>
      <c r="J2" s="54" t="s">
        <v>14</v>
      </c>
      <c r="K2" s="3"/>
    </row>
    <row r="3" spans="1:11" s="3" customFormat="1" ht="21" x14ac:dyDescent="0.15">
      <c r="A3" s="25" t="s">
        <v>15</v>
      </c>
      <c r="B3" s="26" t="s">
        <v>16</v>
      </c>
      <c r="C3" s="26" t="s">
        <v>17</v>
      </c>
      <c r="D3" s="27" t="s">
        <v>18</v>
      </c>
      <c r="E3" s="28" t="s">
        <v>19</v>
      </c>
      <c r="F3" s="29">
        <f>COUNTIF(D4:D66,F2)</f>
        <v>0</v>
      </c>
      <c r="G3" s="29">
        <f>COUNTIF(D4:D66,G2)</f>
        <v>0</v>
      </c>
      <c r="H3" s="29">
        <f>COUNTIF(D4:D66,H2)</f>
        <v>0</v>
      </c>
      <c r="I3" s="29">
        <f>COUNTIF(D4:D66,I2)</f>
        <v>0</v>
      </c>
      <c r="J3" s="29">
        <f>SUM(F3:I3)</f>
        <v>0</v>
      </c>
      <c r="K3" s="241" t="e">
        <f>IF(J3=SUM(#REF!,A66),"一致","不一致")</f>
        <v>#REF!</v>
      </c>
    </row>
    <row r="4" spans="1:11" s="6" customFormat="1" ht="30" x14ac:dyDescent="0.15">
      <c r="A4" s="30">
        <v>1</v>
      </c>
      <c r="B4" s="34" t="s">
        <v>271</v>
      </c>
      <c r="C4" s="240" t="s">
        <v>272</v>
      </c>
      <c r="D4" s="32"/>
      <c r="E4" s="98"/>
    </row>
    <row r="5" spans="1:11" s="4" customFormat="1" ht="15" x14ac:dyDescent="0.15">
      <c r="A5" s="31">
        <v>2</v>
      </c>
      <c r="B5" s="34"/>
      <c r="C5" s="240" t="s">
        <v>608</v>
      </c>
      <c r="D5" s="32"/>
      <c r="E5" s="98"/>
      <c r="F5" s="6"/>
      <c r="G5" s="6"/>
      <c r="H5" s="6"/>
      <c r="I5" s="6"/>
      <c r="J5" s="6"/>
    </row>
    <row r="6" spans="1:11" s="105" customFormat="1" ht="30" x14ac:dyDescent="0.15">
      <c r="A6" s="30">
        <v>3</v>
      </c>
      <c r="B6" s="34"/>
      <c r="C6" s="240" t="s">
        <v>273</v>
      </c>
      <c r="D6" s="32"/>
      <c r="E6" s="98"/>
      <c r="F6" s="4"/>
      <c r="G6" s="4"/>
      <c r="H6" s="4"/>
      <c r="I6" s="4"/>
      <c r="J6" s="4"/>
    </row>
    <row r="7" spans="1:11" s="70" customFormat="1" ht="30" x14ac:dyDescent="0.15">
      <c r="A7" s="30">
        <v>4</v>
      </c>
      <c r="B7" s="66"/>
      <c r="C7" s="34" t="s">
        <v>556</v>
      </c>
      <c r="D7" s="32"/>
      <c r="E7" s="98"/>
      <c r="F7" s="4"/>
      <c r="G7" s="4"/>
      <c r="H7" s="4"/>
      <c r="I7" s="4"/>
      <c r="J7" s="4"/>
    </row>
    <row r="8" spans="1:11" s="70" customFormat="1" ht="15" x14ac:dyDescent="0.15">
      <c r="A8" s="31">
        <v>5</v>
      </c>
      <c r="B8" s="66"/>
      <c r="C8" s="34" t="s">
        <v>274</v>
      </c>
      <c r="D8" s="32"/>
      <c r="E8" s="98"/>
      <c r="F8" s="6"/>
      <c r="G8" s="6"/>
      <c r="H8" s="6"/>
      <c r="I8" s="6"/>
      <c r="J8" s="6"/>
    </row>
    <row r="9" spans="1:11" s="105" customFormat="1" ht="30" x14ac:dyDescent="0.15">
      <c r="A9" s="30">
        <v>6</v>
      </c>
      <c r="B9" s="34"/>
      <c r="C9" s="240" t="s">
        <v>275</v>
      </c>
      <c r="D9" s="32"/>
      <c r="E9" s="98"/>
      <c r="F9" s="6"/>
      <c r="G9" s="6"/>
      <c r="H9" s="6"/>
      <c r="I9" s="6"/>
      <c r="J9" s="6"/>
    </row>
    <row r="10" spans="1:11" s="105" customFormat="1" ht="15" x14ac:dyDescent="0.15">
      <c r="A10" s="30">
        <v>7</v>
      </c>
      <c r="B10" s="34"/>
      <c r="C10" s="240" t="s">
        <v>276</v>
      </c>
      <c r="D10" s="32"/>
      <c r="E10" s="98"/>
      <c r="F10" s="5"/>
      <c r="G10" s="5"/>
      <c r="H10" s="5"/>
      <c r="I10" s="5"/>
      <c r="J10" s="5"/>
    </row>
    <row r="11" spans="1:11" s="105" customFormat="1" ht="15" x14ac:dyDescent="0.15">
      <c r="A11" s="31">
        <v>8</v>
      </c>
      <c r="B11" s="34" t="s">
        <v>277</v>
      </c>
      <c r="C11" s="240" t="s">
        <v>278</v>
      </c>
      <c r="D11" s="32"/>
      <c r="E11" s="98"/>
      <c r="F11" s="5"/>
      <c r="G11" s="5"/>
      <c r="H11" s="5"/>
      <c r="I11" s="5"/>
      <c r="J11" s="5"/>
    </row>
    <row r="12" spans="1:11" s="6" customFormat="1" ht="15" x14ac:dyDescent="0.15">
      <c r="A12" s="30">
        <v>9</v>
      </c>
      <c r="B12" s="34"/>
      <c r="C12" s="34" t="s">
        <v>279</v>
      </c>
      <c r="D12" s="32"/>
      <c r="E12" s="98"/>
      <c r="F12" s="5"/>
      <c r="G12" s="5"/>
      <c r="H12" s="5"/>
      <c r="I12" s="5"/>
      <c r="J12" s="5"/>
    </row>
    <row r="13" spans="1:11" s="105" customFormat="1" ht="15" x14ac:dyDescent="0.15">
      <c r="A13" s="30">
        <v>10</v>
      </c>
      <c r="B13" s="34"/>
      <c r="C13" s="240" t="s">
        <v>280</v>
      </c>
      <c r="D13" s="32"/>
      <c r="E13" s="98"/>
      <c r="F13" s="11"/>
      <c r="G13" s="11"/>
      <c r="H13" s="11"/>
      <c r="I13" s="11"/>
      <c r="J13" s="11"/>
    </row>
    <row r="14" spans="1:11" s="70" customFormat="1" ht="15" x14ac:dyDescent="0.15">
      <c r="A14" s="31">
        <v>11</v>
      </c>
      <c r="B14" s="34"/>
      <c r="C14" s="35" t="s">
        <v>281</v>
      </c>
      <c r="D14" s="32"/>
      <c r="E14" s="98"/>
      <c r="F14" s="4"/>
      <c r="G14" s="4"/>
      <c r="H14" s="4"/>
      <c r="I14" s="4"/>
      <c r="J14" s="4"/>
    </row>
    <row r="15" spans="1:11" s="4" customFormat="1" ht="30" x14ac:dyDescent="0.15">
      <c r="A15" s="30">
        <v>12</v>
      </c>
      <c r="B15" s="34"/>
      <c r="C15" s="240" t="s">
        <v>557</v>
      </c>
      <c r="D15" s="32"/>
      <c r="E15" s="98"/>
      <c r="F15" s="5"/>
      <c r="G15" s="5"/>
      <c r="H15" s="5"/>
      <c r="I15" s="5"/>
      <c r="J15" s="5"/>
    </row>
    <row r="16" spans="1:11" s="4" customFormat="1" ht="15" x14ac:dyDescent="0.15">
      <c r="A16" s="30">
        <v>13</v>
      </c>
      <c r="B16" s="34"/>
      <c r="C16" s="240" t="s">
        <v>282</v>
      </c>
      <c r="D16" s="32"/>
      <c r="E16" s="98"/>
    </row>
    <row r="17" spans="1:10" s="4" customFormat="1" ht="15" x14ac:dyDescent="0.15">
      <c r="A17" s="31">
        <v>14</v>
      </c>
      <c r="B17" s="31" t="s">
        <v>283</v>
      </c>
      <c r="C17" s="34" t="s">
        <v>558</v>
      </c>
      <c r="D17" s="32"/>
      <c r="E17" s="98"/>
    </row>
    <row r="18" spans="1:10" s="105" customFormat="1" ht="15" x14ac:dyDescent="0.15">
      <c r="A18" s="30">
        <v>15</v>
      </c>
      <c r="B18" s="34"/>
      <c r="C18" s="240" t="s">
        <v>284</v>
      </c>
      <c r="D18" s="32"/>
      <c r="E18" s="98"/>
      <c r="F18" s="11"/>
      <c r="G18" s="11"/>
      <c r="H18" s="11"/>
      <c r="I18" s="11"/>
      <c r="J18" s="11"/>
    </row>
    <row r="19" spans="1:10" s="105" customFormat="1" ht="15" x14ac:dyDescent="0.15">
      <c r="A19" s="30">
        <v>16</v>
      </c>
      <c r="B19" s="34"/>
      <c r="C19" s="240" t="s">
        <v>285</v>
      </c>
      <c r="D19" s="32"/>
      <c r="E19" s="98"/>
      <c r="F19" s="5"/>
      <c r="G19" s="5"/>
      <c r="H19" s="5"/>
      <c r="I19" s="5"/>
      <c r="J19" s="5"/>
    </row>
    <row r="20" spans="1:10" s="105" customFormat="1" ht="15" x14ac:dyDescent="0.15">
      <c r="A20" s="31">
        <v>17</v>
      </c>
      <c r="B20" s="225"/>
      <c r="C20" s="240" t="s">
        <v>482</v>
      </c>
      <c r="D20" s="226"/>
      <c r="E20" s="98"/>
      <c r="F20" s="4"/>
      <c r="G20" s="4"/>
      <c r="H20" s="4"/>
      <c r="I20" s="4"/>
      <c r="J20" s="4"/>
    </row>
    <row r="21" spans="1:10" s="105" customFormat="1" ht="30" x14ac:dyDescent="0.15">
      <c r="A21" s="30">
        <v>18</v>
      </c>
      <c r="B21" s="34"/>
      <c r="C21" s="240" t="s">
        <v>286</v>
      </c>
      <c r="D21" s="32"/>
      <c r="E21" s="98"/>
      <c r="F21" s="11"/>
      <c r="G21" s="11"/>
      <c r="H21" s="11"/>
      <c r="I21" s="11"/>
      <c r="J21" s="11"/>
    </row>
    <row r="22" spans="1:10" s="105" customFormat="1" ht="15" x14ac:dyDescent="0.15">
      <c r="A22" s="30">
        <v>19</v>
      </c>
      <c r="B22" s="34"/>
      <c r="C22" s="240" t="s">
        <v>287</v>
      </c>
      <c r="D22" s="32"/>
      <c r="E22" s="223"/>
      <c r="F22" s="5"/>
      <c r="G22" s="5"/>
      <c r="H22" s="5"/>
      <c r="I22" s="5"/>
      <c r="J22" s="5"/>
    </row>
    <row r="23" spans="1:10" ht="30" x14ac:dyDescent="0.15">
      <c r="A23" s="31">
        <v>20</v>
      </c>
      <c r="B23" s="34"/>
      <c r="C23" s="240" t="s">
        <v>288</v>
      </c>
      <c r="D23" s="32"/>
      <c r="E23" s="98"/>
      <c r="F23" s="5"/>
      <c r="G23" s="5"/>
      <c r="H23" s="5"/>
      <c r="I23" s="5"/>
      <c r="J23" s="5"/>
    </row>
    <row r="24" spans="1:10" s="70" customFormat="1" ht="15" x14ac:dyDescent="0.15">
      <c r="A24" s="30">
        <v>21</v>
      </c>
      <c r="B24" s="66" t="s">
        <v>289</v>
      </c>
      <c r="C24" s="34" t="s">
        <v>290</v>
      </c>
      <c r="D24" s="32"/>
      <c r="E24" s="98"/>
      <c r="F24" s="5"/>
      <c r="G24" s="5"/>
      <c r="H24" s="5"/>
      <c r="I24" s="5"/>
      <c r="J24" s="5"/>
    </row>
    <row r="25" spans="1:10" s="70" customFormat="1" ht="30" x14ac:dyDescent="0.15">
      <c r="A25" s="30">
        <v>22</v>
      </c>
      <c r="B25" s="66"/>
      <c r="C25" s="34" t="s">
        <v>291</v>
      </c>
      <c r="D25" s="32"/>
      <c r="E25" s="98"/>
      <c r="F25" s="5"/>
      <c r="G25" s="5"/>
      <c r="H25" s="5"/>
      <c r="I25" s="5"/>
      <c r="J25" s="5"/>
    </row>
    <row r="26" spans="1:10" s="70" customFormat="1" ht="15" x14ac:dyDescent="0.15">
      <c r="A26" s="31">
        <v>23</v>
      </c>
      <c r="B26" s="66"/>
      <c r="C26" s="34" t="s">
        <v>292</v>
      </c>
      <c r="D26" s="32"/>
      <c r="E26" s="98"/>
      <c r="F26" s="5"/>
      <c r="G26" s="5"/>
      <c r="H26" s="5"/>
      <c r="I26" s="5"/>
      <c r="J26" s="5"/>
    </row>
    <row r="27" spans="1:10" s="70" customFormat="1" ht="15" x14ac:dyDescent="0.15">
      <c r="A27" s="30">
        <v>24</v>
      </c>
      <c r="B27" s="66"/>
      <c r="C27" s="34" t="s">
        <v>293</v>
      </c>
      <c r="D27" s="32"/>
      <c r="E27" s="98"/>
      <c r="F27" s="5"/>
      <c r="G27" s="5"/>
      <c r="H27" s="5"/>
      <c r="I27" s="5"/>
      <c r="J27" s="5"/>
    </row>
    <row r="28" spans="1:10" s="70" customFormat="1" ht="15" x14ac:dyDescent="0.15">
      <c r="A28" s="30">
        <v>25</v>
      </c>
      <c r="B28" s="34"/>
      <c r="C28" s="34" t="s">
        <v>294</v>
      </c>
      <c r="D28" s="32"/>
      <c r="E28" s="98"/>
      <c r="F28" s="5"/>
      <c r="G28" s="5"/>
      <c r="H28" s="5"/>
      <c r="I28" s="5"/>
      <c r="J28" s="5"/>
    </row>
    <row r="29" spans="1:10" s="105" customFormat="1" ht="15" x14ac:dyDescent="0.15">
      <c r="A29" s="31">
        <v>26</v>
      </c>
      <c r="B29" s="34"/>
      <c r="C29" s="240" t="s">
        <v>295</v>
      </c>
      <c r="D29" s="32"/>
      <c r="E29" s="98"/>
      <c r="F29" s="4"/>
      <c r="G29" s="4"/>
      <c r="H29" s="4"/>
      <c r="I29" s="4"/>
      <c r="J29" s="4"/>
    </row>
    <row r="30" spans="1:10" s="105" customFormat="1" ht="15" x14ac:dyDescent="0.15">
      <c r="A30" s="30">
        <v>27</v>
      </c>
      <c r="B30" s="34"/>
      <c r="C30" s="240" t="s">
        <v>296</v>
      </c>
      <c r="D30" s="32"/>
      <c r="E30" s="98"/>
      <c r="F30" s="4"/>
      <c r="G30" s="4"/>
      <c r="H30" s="4"/>
      <c r="I30" s="4"/>
      <c r="J30" s="4"/>
    </row>
    <row r="31" spans="1:10" s="6" customFormat="1" ht="15" x14ac:dyDescent="0.15">
      <c r="A31" s="30">
        <v>28</v>
      </c>
      <c r="B31" s="31" t="s">
        <v>297</v>
      </c>
      <c r="C31" s="34" t="s">
        <v>298</v>
      </c>
      <c r="D31" s="32"/>
      <c r="E31" s="98"/>
      <c r="F31" s="111"/>
      <c r="G31" s="111"/>
      <c r="H31" s="111"/>
      <c r="I31" s="111"/>
      <c r="J31" s="111"/>
    </row>
    <row r="32" spans="1:10" s="70" customFormat="1" ht="15" x14ac:dyDescent="0.15">
      <c r="A32" s="31">
        <v>29</v>
      </c>
      <c r="B32" s="66"/>
      <c r="C32" s="34" t="s">
        <v>299</v>
      </c>
      <c r="D32" s="32"/>
      <c r="E32" s="98"/>
      <c r="F32" s="11"/>
      <c r="G32" s="11"/>
      <c r="H32" s="11"/>
      <c r="I32" s="11"/>
      <c r="J32" s="11"/>
    </row>
    <row r="33" spans="1:10" s="70" customFormat="1" ht="15" x14ac:dyDescent="0.15">
      <c r="A33" s="30">
        <v>30</v>
      </c>
      <c r="B33" s="66"/>
      <c r="C33" s="34" t="s">
        <v>506</v>
      </c>
      <c r="D33" s="32"/>
      <c r="E33" s="98"/>
      <c r="F33" s="11"/>
      <c r="G33" s="11"/>
      <c r="H33" s="11"/>
      <c r="I33" s="11"/>
      <c r="J33" s="11"/>
    </row>
    <row r="34" spans="1:10" s="105" customFormat="1" ht="15" x14ac:dyDescent="0.15">
      <c r="A34" s="30">
        <v>31</v>
      </c>
      <c r="B34" s="34"/>
      <c r="C34" s="35" t="s">
        <v>300</v>
      </c>
      <c r="D34" s="32"/>
      <c r="E34" s="98"/>
      <c r="F34" s="5"/>
      <c r="G34" s="5"/>
      <c r="H34" s="5"/>
      <c r="I34" s="5"/>
      <c r="J34" s="5"/>
    </row>
    <row r="35" spans="1:10" s="70" customFormat="1" ht="15" x14ac:dyDescent="0.15">
      <c r="A35" s="31">
        <v>32</v>
      </c>
      <c r="B35" s="66"/>
      <c r="C35" s="34" t="s">
        <v>301</v>
      </c>
      <c r="D35" s="32"/>
      <c r="E35" s="98"/>
      <c r="F35" s="4"/>
      <c r="G35" s="4"/>
      <c r="H35" s="4"/>
      <c r="I35" s="4"/>
      <c r="J35" s="4"/>
    </row>
    <row r="36" spans="1:10" s="70" customFormat="1" ht="15" x14ac:dyDescent="0.15">
      <c r="A36" s="30">
        <v>33</v>
      </c>
      <c r="B36" s="66"/>
      <c r="C36" s="34" t="s">
        <v>302</v>
      </c>
      <c r="D36" s="32"/>
      <c r="E36" s="98"/>
      <c r="F36" s="5"/>
      <c r="G36" s="5"/>
      <c r="H36" s="5"/>
      <c r="I36" s="5"/>
      <c r="J36" s="5"/>
    </row>
    <row r="37" spans="1:10" s="70" customFormat="1" ht="15" x14ac:dyDescent="0.15">
      <c r="A37" s="30">
        <v>34</v>
      </c>
      <c r="B37" s="66"/>
      <c r="C37" s="34" t="s">
        <v>303</v>
      </c>
      <c r="D37" s="32"/>
      <c r="E37" s="98"/>
      <c r="F37" s="4"/>
      <c r="G37" s="4"/>
      <c r="H37" s="4"/>
      <c r="I37" s="4"/>
      <c r="J37" s="4"/>
    </row>
    <row r="38" spans="1:10" s="70" customFormat="1" ht="15" x14ac:dyDescent="0.15">
      <c r="A38" s="31">
        <v>35</v>
      </c>
      <c r="B38" s="66"/>
      <c r="C38" s="34" t="s">
        <v>304</v>
      </c>
      <c r="D38" s="32"/>
      <c r="E38" s="98"/>
      <c r="F38" s="5"/>
      <c r="G38" s="5"/>
      <c r="H38" s="5"/>
      <c r="I38" s="5"/>
      <c r="J38" s="5"/>
    </row>
    <row r="39" spans="1:10" s="70" customFormat="1" ht="15" x14ac:dyDescent="0.15">
      <c r="A39" s="30">
        <v>36</v>
      </c>
      <c r="B39" s="66"/>
      <c r="C39" s="34" t="s">
        <v>305</v>
      </c>
      <c r="D39" s="32"/>
      <c r="E39" s="98"/>
      <c r="F39" s="4"/>
      <c r="G39" s="4"/>
      <c r="H39" s="4"/>
      <c r="I39" s="4"/>
      <c r="J39" s="4"/>
    </row>
    <row r="40" spans="1:10" s="70" customFormat="1" ht="30" x14ac:dyDescent="0.15">
      <c r="A40" s="30">
        <v>37</v>
      </c>
      <c r="B40" s="66"/>
      <c r="C40" s="34" t="s">
        <v>306</v>
      </c>
      <c r="D40" s="32"/>
      <c r="E40" s="98"/>
      <c r="F40" s="4"/>
      <c r="G40" s="4"/>
      <c r="H40" s="4"/>
      <c r="I40" s="4"/>
      <c r="J40" s="4"/>
    </row>
    <row r="41" spans="1:10" s="105" customFormat="1" ht="15" x14ac:dyDescent="0.15">
      <c r="A41" s="31">
        <v>38</v>
      </c>
      <c r="B41" s="34" t="s">
        <v>307</v>
      </c>
      <c r="C41" s="240" t="s">
        <v>308</v>
      </c>
      <c r="D41" s="32"/>
      <c r="E41" s="98"/>
      <c r="F41" s="4"/>
      <c r="G41" s="4"/>
      <c r="H41" s="4"/>
      <c r="I41" s="4"/>
      <c r="J41" s="4"/>
    </row>
    <row r="42" spans="1:10" s="4" customFormat="1" ht="15" x14ac:dyDescent="0.15">
      <c r="A42" s="30">
        <v>39</v>
      </c>
      <c r="B42" s="34" t="s">
        <v>309</v>
      </c>
      <c r="C42" s="34" t="s">
        <v>310</v>
      </c>
      <c r="D42" s="32"/>
      <c r="E42" s="98"/>
    </row>
    <row r="43" spans="1:10" s="105" customFormat="1" ht="15" x14ac:dyDescent="0.15">
      <c r="A43" s="30">
        <v>40</v>
      </c>
      <c r="B43" s="34"/>
      <c r="C43" s="240" t="s">
        <v>311</v>
      </c>
      <c r="D43" s="32"/>
      <c r="E43" s="98"/>
      <c r="F43" s="4"/>
      <c r="G43" s="4"/>
      <c r="H43" s="4"/>
      <c r="I43" s="4"/>
      <c r="J43" s="4"/>
    </row>
    <row r="44" spans="1:10" s="105" customFormat="1" ht="15" x14ac:dyDescent="0.15">
      <c r="A44" s="31">
        <v>41</v>
      </c>
      <c r="B44" s="34"/>
      <c r="C44" s="240" t="s">
        <v>312</v>
      </c>
      <c r="D44" s="32"/>
      <c r="E44" s="98"/>
      <c r="F44" s="4"/>
      <c r="G44" s="4"/>
      <c r="H44" s="4"/>
      <c r="I44" s="4"/>
      <c r="J44" s="4"/>
    </row>
    <row r="45" spans="1:10" s="105" customFormat="1" ht="15" x14ac:dyDescent="0.15">
      <c r="A45" s="30">
        <v>42</v>
      </c>
      <c r="B45" s="34" t="s">
        <v>313</v>
      </c>
      <c r="C45" s="240" t="s">
        <v>314</v>
      </c>
      <c r="D45" s="32"/>
      <c r="E45" s="98"/>
      <c r="F45" s="11"/>
      <c r="G45" s="11"/>
      <c r="H45" s="11"/>
      <c r="I45" s="11"/>
      <c r="J45" s="11"/>
    </row>
    <row r="46" spans="1:10" s="105" customFormat="1" ht="15" x14ac:dyDescent="0.15">
      <c r="A46" s="30">
        <v>43</v>
      </c>
      <c r="B46" s="34"/>
      <c r="C46" s="35" t="s">
        <v>315</v>
      </c>
      <c r="D46" s="32"/>
      <c r="E46" s="98"/>
      <c r="F46" s="4"/>
      <c r="G46" s="4"/>
      <c r="H46" s="4"/>
      <c r="I46" s="4"/>
      <c r="J46" s="4"/>
    </row>
    <row r="47" spans="1:10" s="105" customFormat="1" ht="15" x14ac:dyDescent="0.15">
      <c r="A47" s="31">
        <v>44</v>
      </c>
      <c r="B47" s="34" t="s">
        <v>316</v>
      </c>
      <c r="C47" s="240" t="s">
        <v>317</v>
      </c>
      <c r="D47" s="32"/>
      <c r="E47" s="98"/>
      <c r="F47" s="4"/>
      <c r="G47" s="4"/>
      <c r="H47" s="4"/>
      <c r="I47" s="4"/>
      <c r="J47" s="4"/>
    </row>
    <row r="48" spans="1:10" s="105" customFormat="1" ht="15" x14ac:dyDescent="0.15">
      <c r="A48" s="30">
        <v>45</v>
      </c>
      <c r="B48" s="34"/>
      <c r="C48" s="240" t="s">
        <v>318</v>
      </c>
      <c r="D48" s="32"/>
      <c r="E48" s="98"/>
      <c r="F48" s="4"/>
      <c r="G48" s="4"/>
      <c r="H48" s="4"/>
      <c r="I48" s="4"/>
      <c r="J48" s="4"/>
    </row>
    <row r="49" spans="1:10" s="105" customFormat="1" ht="30" x14ac:dyDescent="0.15">
      <c r="A49" s="30">
        <v>46</v>
      </c>
      <c r="B49" s="34" t="s">
        <v>319</v>
      </c>
      <c r="C49" s="240" t="s">
        <v>320</v>
      </c>
      <c r="D49" s="32"/>
      <c r="E49" s="98"/>
      <c r="F49" s="11"/>
      <c r="G49" s="11"/>
      <c r="H49" s="11"/>
      <c r="I49" s="11"/>
      <c r="J49" s="11"/>
    </row>
    <row r="50" spans="1:10" s="105" customFormat="1" ht="15" x14ac:dyDescent="0.15">
      <c r="A50" s="31">
        <v>47</v>
      </c>
      <c r="B50" s="34"/>
      <c r="C50" s="240" t="s">
        <v>321</v>
      </c>
      <c r="D50" s="32"/>
      <c r="E50" s="98"/>
      <c r="F50" s="11"/>
      <c r="G50" s="11"/>
      <c r="H50" s="11"/>
      <c r="I50" s="11"/>
      <c r="J50" s="11"/>
    </row>
    <row r="51" spans="1:10" s="105" customFormat="1" ht="30" x14ac:dyDescent="0.15">
      <c r="A51" s="30">
        <v>48</v>
      </c>
      <c r="B51" s="34"/>
      <c r="C51" s="240" t="s">
        <v>322</v>
      </c>
      <c r="D51" s="32"/>
      <c r="E51" s="98"/>
      <c r="F51" s="11"/>
      <c r="G51" s="11"/>
      <c r="H51" s="11"/>
      <c r="I51" s="11"/>
      <c r="J51" s="11"/>
    </row>
    <row r="52" spans="1:10" s="105" customFormat="1" ht="15" x14ac:dyDescent="0.15">
      <c r="A52" s="30">
        <v>49</v>
      </c>
      <c r="B52" s="34"/>
      <c r="C52" s="240" t="s">
        <v>323</v>
      </c>
      <c r="D52" s="32"/>
      <c r="E52" s="98"/>
      <c r="F52" s="6"/>
      <c r="G52" s="6"/>
      <c r="H52" s="6"/>
      <c r="I52" s="6"/>
      <c r="J52" s="6"/>
    </row>
    <row r="53" spans="1:10" s="105" customFormat="1" ht="15" x14ac:dyDescent="0.15">
      <c r="A53" s="31">
        <v>50</v>
      </c>
      <c r="B53" s="34"/>
      <c r="C53" s="240" t="s">
        <v>324</v>
      </c>
      <c r="D53" s="32"/>
      <c r="E53" s="98"/>
      <c r="F53" s="11"/>
      <c r="G53" s="11"/>
      <c r="H53" s="11"/>
      <c r="I53" s="11"/>
      <c r="J53" s="11"/>
    </row>
    <row r="54" spans="1:10" s="105" customFormat="1" ht="15" x14ac:dyDescent="0.15">
      <c r="A54" s="30">
        <v>51</v>
      </c>
      <c r="B54" s="34"/>
      <c r="C54" s="240" t="s">
        <v>325</v>
      </c>
      <c r="D54" s="32"/>
      <c r="E54" s="98"/>
      <c r="F54" s="11"/>
      <c r="G54" s="11"/>
      <c r="H54" s="11"/>
      <c r="I54" s="11"/>
      <c r="J54" s="11"/>
    </row>
    <row r="55" spans="1:10" s="105" customFormat="1" ht="30" x14ac:dyDescent="0.15">
      <c r="A55" s="30">
        <v>52</v>
      </c>
      <c r="B55" s="34"/>
      <c r="C55" s="240" t="s">
        <v>326</v>
      </c>
      <c r="D55" s="32"/>
      <c r="E55" s="98"/>
      <c r="F55" s="11"/>
      <c r="G55" s="11"/>
      <c r="H55" s="11"/>
      <c r="I55" s="11"/>
      <c r="J55" s="11"/>
    </row>
    <row r="56" spans="1:10" s="4" customFormat="1" ht="15" x14ac:dyDescent="0.15">
      <c r="A56" s="31">
        <v>53</v>
      </c>
      <c r="B56" s="31"/>
      <c r="C56" s="34" t="s">
        <v>555</v>
      </c>
      <c r="D56" s="205"/>
      <c r="E56" s="240"/>
      <c r="F56" s="5"/>
      <c r="G56" s="5"/>
      <c r="H56" s="5"/>
      <c r="I56" s="5"/>
      <c r="J56" s="5"/>
    </row>
    <row r="57" spans="1:10" s="105" customFormat="1" ht="15" x14ac:dyDescent="0.15">
      <c r="A57" s="30">
        <v>54</v>
      </c>
      <c r="B57" s="34" t="s">
        <v>609</v>
      </c>
      <c r="C57" s="240" t="s">
        <v>507</v>
      </c>
      <c r="D57" s="32"/>
      <c r="E57" s="33"/>
      <c r="F57" s="11"/>
      <c r="G57" s="11"/>
      <c r="H57" s="11"/>
      <c r="I57" s="11"/>
      <c r="J57" s="11"/>
    </row>
    <row r="58" spans="1:10" s="5" customFormat="1" ht="18.75" x14ac:dyDescent="0.15">
      <c r="A58" s="112"/>
      <c r="B58" s="113"/>
      <c r="C58" s="51"/>
      <c r="D58" s="248"/>
      <c r="E58" s="182"/>
      <c r="F58" s="4"/>
      <c r="G58" s="4"/>
      <c r="H58" s="4"/>
      <c r="I58" s="4"/>
      <c r="J58" s="4"/>
    </row>
    <row r="59" spans="1:10" s="106" customFormat="1" ht="21" customHeight="1" x14ac:dyDescent="0.15">
      <c r="A59" s="114" t="s">
        <v>327</v>
      </c>
      <c r="B59" s="115"/>
      <c r="C59" s="116"/>
      <c r="D59" s="256"/>
      <c r="E59" s="183"/>
    </row>
    <row r="60" spans="1:10" s="105" customFormat="1" ht="21" x14ac:dyDescent="0.15">
      <c r="A60" s="25" t="s">
        <v>15</v>
      </c>
      <c r="B60" s="26" t="s">
        <v>16</v>
      </c>
      <c r="C60" s="26" t="s">
        <v>17</v>
      </c>
      <c r="D60" s="27" t="s">
        <v>18</v>
      </c>
      <c r="E60" s="28" t="s">
        <v>19</v>
      </c>
      <c r="F60" s="4"/>
      <c r="G60" s="4"/>
      <c r="H60" s="4"/>
      <c r="I60" s="4"/>
      <c r="J60" s="4"/>
    </row>
    <row r="61" spans="1:10" s="105" customFormat="1" ht="47.1" customHeight="1" x14ac:dyDescent="0.15">
      <c r="A61" s="31">
        <v>1</v>
      </c>
      <c r="B61" s="45" t="s">
        <v>283</v>
      </c>
      <c r="C61" s="60" t="s">
        <v>328</v>
      </c>
      <c r="D61" s="110"/>
      <c r="E61" s="184"/>
      <c r="F61" s="11"/>
      <c r="G61" s="11"/>
      <c r="H61" s="11"/>
      <c r="I61" s="11"/>
      <c r="J61" s="11"/>
    </row>
    <row r="62" spans="1:10" s="105" customFormat="1" ht="47.1" customHeight="1" x14ac:dyDescent="0.15">
      <c r="A62" s="31">
        <v>2</v>
      </c>
      <c r="B62" s="45" t="s">
        <v>329</v>
      </c>
      <c r="C62" s="60" t="s">
        <v>330</v>
      </c>
      <c r="D62" s="110"/>
      <c r="E62" s="184"/>
      <c r="F62" s="11"/>
      <c r="G62" s="11"/>
      <c r="H62" s="11"/>
      <c r="I62" s="11"/>
      <c r="J62" s="11"/>
    </row>
    <row r="63" spans="1:10" s="105" customFormat="1" ht="15" x14ac:dyDescent="0.15">
      <c r="A63" s="30">
        <v>3</v>
      </c>
      <c r="B63" s="45"/>
      <c r="C63" s="60" t="s">
        <v>331</v>
      </c>
      <c r="D63" s="110"/>
      <c r="E63" s="184"/>
      <c r="F63" s="4"/>
      <c r="G63" s="4"/>
      <c r="H63" s="4"/>
      <c r="I63" s="4"/>
      <c r="J63" s="4"/>
    </row>
    <row r="64" spans="1:10" s="105" customFormat="1" ht="15" x14ac:dyDescent="0.15">
      <c r="A64" s="30">
        <v>4</v>
      </c>
      <c r="B64" s="45"/>
      <c r="C64" s="4" t="s">
        <v>332</v>
      </c>
      <c r="D64" s="110"/>
      <c r="E64" s="184"/>
      <c r="F64" s="4"/>
      <c r="G64" s="4"/>
      <c r="H64" s="4"/>
      <c r="I64" s="4"/>
      <c r="J64" s="4"/>
    </row>
    <row r="65" spans="1:10" s="4" customFormat="1" ht="15" x14ac:dyDescent="0.15">
      <c r="A65" s="31">
        <v>5</v>
      </c>
      <c r="B65" s="45"/>
      <c r="C65" s="60" t="s">
        <v>333</v>
      </c>
      <c r="D65" s="110"/>
      <c r="E65" s="184"/>
      <c r="F65" s="2"/>
      <c r="G65" s="2"/>
      <c r="H65" s="2"/>
      <c r="I65" s="2"/>
      <c r="J65" s="2"/>
    </row>
    <row r="66" spans="1:10" s="107" customFormat="1" ht="15" x14ac:dyDescent="0.15">
      <c r="A66" s="117">
        <v>6</v>
      </c>
      <c r="B66" s="80"/>
      <c r="C66" s="118" t="s">
        <v>334</v>
      </c>
      <c r="D66" s="110"/>
      <c r="E66" s="184"/>
      <c r="F66" s="119"/>
      <c r="G66" s="119"/>
      <c r="H66" s="119"/>
      <c r="I66" s="119"/>
      <c r="J66" s="119"/>
    </row>
    <row r="67" spans="1:10" s="4" customFormat="1" ht="15" x14ac:dyDescent="0.15">
      <c r="A67" s="7"/>
      <c r="B67" s="8"/>
      <c r="C67" s="9"/>
      <c r="D67" s="10"/>
      <c r="E67" s="185"/>
      <c r="F67" s="3"/>
      <c r="G67" s="3"/>
      <c r="H67" s="3"/>
      <c r="I67" s="3"/>
      <c r="J67" s="3"/>
    </row>
    <row r="68" spans="1:10" s="4" customFormat="1" ht="15" x14ac:dyDescent="0.15">
      <c r="A68" s="7"/>
      <c r="B68" s="8"/>
      <c r="C68" s="9"/>
      <c r="D68" s="10"/>
      <c r="E68" s="185"/>
    </row>
    <row r="69" spans="1:10" s="4" customFormat="1" ht="15" x14ac:dyDescent="0.15">
      <c r="A69" s="7"/>
      <c r="B69" s="8"/>
      <c r="C69" s="9"/>
      <c r="D69" s="10"/>
      <c r="E69" s="185"/>
    </row>
    <row r="70" spans="1:10" s="4" customFormat="1" ht="15" x14ac:dyDescent="0.15">
      <c r="A70" s="7"/>
      <c r="B70" s="8"/>
      <c r="C70" s="9"/>
      <c r="D70" s="10"/>
      <c r="E70" s="185"/>
    </row>
    <row r="71" spans="1:10" ht="15" x14ac:dyDescent="0.15">
      <c r="F71" s="4"/>
      <c r="G71" s="4"/>
      <c r="H71" s="4"/>
      <c r="I71" s="4"/>
      <c r="J71" s="4"/>
    </row>
    <row r="72" spans="1:10" s="4" customFormat="1" ht="15" x14ac:dyDescent="0.15">
      <c r="A72" s="7"/>
      <c r="B72" s="8"/>
      <c r="C72" s="9"/>
      <c r="D72" s="10"/>
      <c r="E72" s="185"/>
    </row>
    <row r="73" spans="1:10" s="4" customFormat="1" ht="15" x14ac:dyDescent="0.15">
      <c r="A73" s="7"/>
      <c r="B73" s="8"/>
      <c r="C73" s="9"/>
      <c r="D73" s="10"/>
      <c r="E73" s="185"/>
    </row>
    <row r="74" spans="1:10" s="4" customFormat="1" ht="15" x14ac:dyDescent="0.15">
      <c r="A74" s="7"/>
      <c r="B74" s="8"/>
      <c r="C74" s="9"/>
      <c r="D74" s="10"/>
      <c r="E74" s="185"/>
    </row>
    <row r="75" spans="1:10" s="6" customFormat="1" ht="15" x14ac:dyDescent="0.15">
      <c r="A75" s="7"/>
      <c r="B75" s="8"/>
      <c r="C75" s="9"/>
      <c r="D75" s="10"/>
      <c r="E75" s="185"/>
      <c r="F75" s="4"/>
      <c r="G75" s="4"/>
      <c r="H75" s="4"/>
      <c r="I75" s="4"/>
      <c r="J75" s="4"/>
    </row>
    <row r="76" spans="1:10" ht="15" x14ac:dyDescent="0.15">
      <c r="F76" s="4"/>
      <c r="G76" s="4"/>
      <c r="H76" s="4"/>
      <c r="I76" s="4"/>
      <c r="J76" s="4"/>
    </row>
    <row r="77" spans="1:10" s="6" customFormat="1" ht="15" x14ac:dyDescent="0.15">
      <c r="A77" s="7"/>
      <c r="B77" s="8"/>
      <c r="C77" s="9"/>
      <c r="D77" s="10"/>
      <c r="E77" s="185"/>
      <c r="F77" s="4"/>
      <c r="G77" s="4"/>
      <c r="H77" s="4"/>
      <c r="I77" s="4"/>
      <c r="J77" s="4"/>
    </row>
    <row r="78" spans="1:10" ht="15" x14ac:dyDescent="0.15">
      <c r="F78" s="4"/>
      <c r="G78" s="4"/>
      <c r="H78" s="4"/>
      <c r="I78" s="4"/>
      <c r="J78" s="4"/>
    </row>
    <row r="79" spans="1:10" s="6" customFormat="1" ht="15" x14ac:dyDescent="0.15">
      <c r="A79" s="7"/>
      <c r="B79" s="8"/>
      <c r="C79" s="9"/>
      <c r="D79" s="10"/>
      <c r="E79" s="185"/>
      <c r="F79" s="4"/>
      <c r="G79" s="4"/>
      <c r="H79" s="4"/>
      <c r="I79" s="4"/>
      <c r="J79" s="4"/>
    </row>
    <row r="80" spans="1:10" s="6" customFormat="1" ht="15" x14ac:dyDescent="0.15">
      <c r="A80" s="7"/>
      <c r="B80" s="8"/>
      <c r="C80" s="9"/>
      <c r="D80" s="10"/>
      <c r="E80" s="185"/>
      <c r="F80" s="163"/>
      <c r="G80" s="163"/>
      <c r="H80" s="163"/>
      <c r="I80" s="163"/>
      <c r="J80" s="163"/>
    </row>
    <row r="81" spans="1:10" s="6" customFormat="1" ht="15" x14ac:dyDescent="0.15">
      <c r="A81" s="7"/>
      <c r="B81" s="8"/>
      <c r="C81" s="9"/>
      <c r="D81" s="10"/>
      <c r="E81" s="185"/>
      <c r="F81" s="4"/>
      <c r="G81" s="4"/>
      <c r="H81" s="4"/>
      <c r="I81" s="4"/>
      <c r="J81" s="4"/>
    </row>
    <row r="82" spans="1:10" s="6" customFormat="1" ht="15" x14ac:dyDescent="0.15">
      <c r="A82" s="7"/>
      <c r="B82" s="8" t="s">
        <v>455</v>
      </c>
      <c r="C82" s="9" t="s">
        <v>456</v>
      </c>
      <c r="D82" s="10"/>
      <c r="E82" s="185"/>
      <c r="F82" s="4"/>
      <c r="G82" s="4"/>
      <c r="H82" s="4"/>
      <c r="I82" s="4"/>
      <c r="J82" s="4"/>
    </row>
    <row r="83" spans="1:10" s="6" customFormat="1" ht="15" x14ac:dyDescent="0.15">
      <c r="A83" s="7"/>
      <c r="B83" s="8"/>
      <c r="C83" s="9"/>
      <c r="D83" s="10"/>
      <c r="E83" s="185"/>
      <c r="F83" s="4"/>
      <c r="G83" s="4"/>
      <c r="H83" s="4"/>
      <c r="I83" s="4"/>
      <c r="J83" s="4"/>
    </row>
    <row r="84" spans="1:10" s="6" customFormat="1" ht="15" x14ac:dyDescent="0.15">
      <c r="A84" s="7"/>
      <c r="B84" s="8"/>
      <c r="C84" s="9"/>
      <c r="D84" s="10"/>
      <c r="E84" s="185"/>
      <c r="F84" s="163"/>
      <c r="G84" s="163"/>
      <c r="H84" s="163"/>
      <c r="I84" s="163"/>
      <c r="J84" s="163"/>
    </row>
    <row r="85" spans="1:10" s="6" customFormat="1" ht="15" x14ac:dyDescent="0.15">
      <c r="A85" s="7"/>
      <c r="B85" s="8"/>
      <c r="C85" s="9"/>
      <c r="D85" s="10"/>
      <c r="E85" s="185"/>
      <c r="F85" s="163"/>
      <c r="G85" s="163"/>
      <c r="H85" s="163"/>
      <c r="I85" s="163"/>
      <c r="J85" s="163"/>
    </row>
    <row r="86" spans="1:10" ht="13.5" x14ac:dyDescent="0.15">
      <c r="F86" s="163"/>
      <c r="G86" s="163"/>
      <c r="H86" s="163"/>
      <c r="I86" s="163"/>
      <c r="J86" s="163"/>
    </row>
    <row r="87" spans="1:10" ht="15" x14ac:dyDescent="0.15">
      <c r="F87" s="4"/>
      <c r="G87" s="4"/>
      <c r="H87" s="4"/>
      <c r="I87" s="4"/>
      <c r="J87" s="4"/>
    </row>
    <row r="88" spans="1:10" ht="15" x14ac:dyDescent="0.15">
      <c r="F88" s="4"/>
      <c r="G88" s="4"/>
      <c r="H88" s="4"/>
      <c r="I88" s="4"/>
      <c r="J88" s="4"/>
    </row>
    <row r="89" spans="1:10" ht="15" x14ac:dyDescent="0.15">
      <c r="F89" s="4"/>
      <c r="G89" s="4"/>
      <c r="H89" s="4"/>
      <c r="I89" s="4"/>
      <c r="J89" s="4"/>
    </row>
    <row r="90" spans="1:10" s="6" customFormat="1" ht="15" x14ac:dyDescent="0.15">
      <c r="A90" s="7"/>
      <c r="B90" s="8"/>
      <c r="C90" s="9"/>
      <c r="D90" s="10"/>
      <c r="E90" s="185"/>
      <c r="F90" s="4"/>
      <c r="G90" s="4"/>
      <c r="H90" s="4"/>
      <c r="I90" s="4"/>
      <c r="J90" s="4"/>
    </row>
    <row r="91" spans="1:10" s="6" customFormat="1" ht="15" x14ac:dyDescent="0.15">
      <c r="A91" s="7"/>
      <c r="B91" s="8"/>
      <c r="C91" s="9"/>
      <c r="D91" s="10"/>
      <c r="E91" s="185"/>
      <c r="F91" s="4"/>
      <c r="G91" s="4"/>
      <c r="H91" s="4"/>
      <c r="I91" s="4"/>
      <c r="J91" s="4"/>
    </row>
    <row r="92" spans="1:10" s="6" customFormat="1" ht="15" x14ac:dyDescent="0.15">
      <c r="A92" s="7"/>
      <c r="B92" s="8"/>
      <c r="C92" s="9"/>
      <c r="D92" s="10"/>
      <c r="E92" s="185"/>
      <c r="F92" s="4"/>
      <c r="G92" s="4"/>
      <c r="H92" s="4"/>
      <c r="I92" s="4"/>
      <c r="J92" s="4"/>
    </row>
    <row r="93" spans="1:10" ht="15" x14ac:dyDescent="0.15">
      <c r="F93" s="4"/>
      <c r="G93" s="4"/>
      <c r="H93" s="4"/>
      <c r="I93" s="4"/>
      <c r="J93" s="4"/>
    </row>
    <row r="94" spans="1:10" s="72" customFormat="1" ht="15" x14ac:dyDescent="0.15">
      <c r="A94" s="7"/>
      <c r="B94" s="8"/>
      <c r="C94" s="9"/>
      <c r="D94" s="10"/>
      <c r="E94" s="185"/>
      <c r="F94" s="4"/>
      <c r="G94" s="4"/>
      <c r="H94" s="4"/>
      <c r="I94" s="4"/>
      <c r="J94" s="4"/>
    </row>
    <row r="95" spans="1:10" s="72" customFormat="1" ht="15" x14ac:dyDescent="0.15">
      <c r="A95" s="7"/>
      <c r="B95" s="8"/>
      <c r="C95" s="9"/>
      <c r="D95" s="10"/>
      <c r="E95" s="185"/>
      <c r="F95" s="4"/>
      <c r="G95" s="4"/>
      <c r="H95" s="4"/>
      <c r="I95" s="4"/>
      <c r="J95" s="4"/>
    </row>
    <row r="96" spans="1:10" s="71" customFormat="1" ht="13.5" x14ac:dyDescent="0.15">
      <c r="A96" s="7"/>
      <c r="B96" s="8"/>
      <c r="C96" s="9"/>
      <c r="D96" s="10"/>
      <c r="E96" s="185"/>
      <c r="F96" s="163"/>
      <c r="G96" s="163"/>
      <c r="H96" s="163"/>
      <c r="I96" s="163"/>
      <c r="J96" s="163"/>
    </row>
    <row r="97" spans="1:10" s="71" customFormat="1" ht="15" x14ac:dyDescent="0.15">
      <c r="A97" s="7"/>
      <c r="B97" s="8"/>
      <c r="C97" s="9"/>
      <c r="D97" s="10"/>
      <c r="E97" s="185"/>
      <c r="F97" s="4"/>
      <c r="G97" s="4"/>
      <c r="H97" s="4"/>
      <c r="I97" s="4"/>
      <c r="J97" s="4"/>
    </row>
    <row r="98" spans="1:10" ht="11.25" customHeight="1" x14ac:dyDescent="0.15">
      <c r="F98" s="4"/>
      <c r="G98" s="4"/>
      <c r="H98" s="4"/>
      <c r="I98" s="4"/>
      <c r="J98" s="4"/>
    </row>
    <row r="99" spans="1:10" ht="11.25" customHeight="1" x14ac:dyDescent="0.15">
      <c r="F99" s="163"/>
      <c r="G99" s="163"/>
      <c r="H99" s="163"/>
      <c r="I99" s="163"/>
      <c r="J99" s="163"/>
    </row>
    <row r="100" spans="1:10" ht="11.25" customHeight="1" x14ac:dyDescent="0.15">
      <c r="F100" s="4"/>
      <c r="G100" s="4"/>
      <c r="H100" s="4"/>
      <c r="I100" s="4"/>
      <c r="J100" s="4"/>
    </row>
    <row r="101" spans="1:10" ht="11.25" customHeight="1" x14ac:dyDescent="0.15">
      <c r="F101" s="4"/>
      <c r="G101" s="4"/>
      <c r="H101" s="4"/>
      <c r="I101" s="4"/>
      <c r="J101" s="4"/>
    </row>
    <row r="102" spans="1:10" ht="11.25" customHeight="1" x14ac:dyDescent="0.15">
      <c r="F102" s="4"/>
      <c r="G102" s="4"/>
      <c r="H102" s="4"/>
      <c r="I102" s="4"/>
      <c r="J102" s="4"/>
    </row>
    <row r="103" spans="1:10" ht="11.25" customHeight="1" x14ac:dyDescent="0.15">
      <c r="F103" s="4"/>
      <c r="G103" s="4"/>
      <c r="H103" s="4"/>
      <c r="I103" s="4"/>
      <c r="J103" s="4"/>
    </row>
    <row r="104" spans="1:10" ht="28.35" customHeight="1" x14ac:dyDescent="0.15">
      <c r="F104" s="163"/>
      <c r="G104" s="163"/>
      <c r="H104" s="163"/>
      <c r="I104" s="163"/>
      <c r="J104" s="163"/>
    </row>
    <row r="105" spans="1:10" ht="28.35" customHeight="1" x14ac:dyDescent="0.15">
      <c r="F105" s="163"/>
      <c r="G105" s="163"/>
      <c r="H105" s="163"/>
      <c r="I105" s="163"/>
      <c r="J105" s="163"/>
    </row>
    <row r="106" spans="1:10" ht="28.35" customHeight="1" x14ac:dyDescent="0.15">
      <c r="F106" s="163"/>
      <c r="G106" s="163"/>
      <c r="H106" s="163"/>
      <c r="I106" s="163"/>
      <c r="J106" s="163"/>
    </row>
    <row r="107" spans="1:10" ht="28.35" customHeight="1" x14ac:dyDescent="0.15">
      <c r="F107" s="4"/>
      <c r="G107" s="4"/>
      <c r="H107" s="4"/>
      <c r="I107" s="4"/>
      <c r="J107" s="4"/>
    </row>
    <row r="108" spans="1:10" ht="28.35" customHeight="1" x14ac:dyDescent="0.15">
      <c r="F108" s="4"/>
      <c r="G108" s="4"/>
      <c r="H108" s="4"/>
      <c r="I108" s="4"/>
      <c r="J108" s="4"/>
    </row>
    <row r="109" spans="1:10" ht="28.35" customHeight="1" x14ac:dyDescent="0.15">
      <c r="F109" s="163"/>
      <c r="G109" s="163"/>
      <c r="H109" s="163"/>
      <c r="I109" s="163"/>
      <c r="J109" s="163"/>
    </row>
    <row r="110" spans="1:10" ht="28.35" customHeight="1" x14ac:dyDescent="0.15">
      <c r="F110" s="163"/>
      <c r="G110" s="163"/>
      <c r="H110" s="163"/>
      <c r="I110" s="163"/>
      <c r="J110" s="163"/>
    </row>
    <row r="111" spans="1:10" ht="28.35" customHeight="1" x14ac:dyDescent="0.15">
      <c r="F111" s="4"/>
      <c r="G111" s="4"/>
      <c r="H111" s="4"/>
      <c r="I111" s="4"/>
      <c r="J111" s="4"/>
    </row>
    <row r="112" spans="1:10" ht="28.35" customHeight="1" x14ac:dyDescent="0.15">
      <c r="F112" s="4"/>
      <c r="G112" s="4"/>
      <c r="H112" s="4"/>
      <c r="I112" s="4"/>
      <c r="J112" s="4"/>
    </row>
    <row r="113" spans="6:10" ht="28.35" customHeight="1" x14ac:dyDescent="0.15">
      <c r="F113" s="4"/>
      <c r="G113" s="4"/>
      <c r="H113" s="4"/>
      <c r="I113" s="4"/>
      <c r="J113" s="4"/>
    </row>
    <row r="114" spans="6:10" ht="28.35" customHeight="1" x14ac:dyDescent="0.15">
      <c r="F114" s="163"/>
      <c r="G114" s="163"/>
      <c r="H114" s="163"/>
      <c r="I114" s="163"/>
      <c r="J114" s="163"/>
    </row>
    <row r="115" spans="6:10" ht="28.35" customHeight="1" x14ac:dyDescent="0.15">
      <c r="F115" s="4"/>
      <c r="G115" s="4"/>
      <c r="H115" s="4"/>
      <c r="I115" s="4"/>
      <c r="J115" s="4"/>
    </row>
    <row r="116" spans="6:10" ht="28.35" customHeight="1" x14ac:dyDescent="0.15">
      <c r="F116" s="4"/>
      <c r="G116" s="4"/>
      <c r="H116" s="4"/>
      <c r="I116" s="4"/>
      <c r="J116" s="4"/>
    </row>
    <row r="117" spans="6:10" ht="28.35" customHeight="1" x14ac:dyDescent="0.15">
      <c r="F117" s="4"/>
      <c r="G117" s="4"/>
      <c r="H117" s="4"/>
      <c r="I117" s="4"/>
      <c r="J117" s="4"/>
    </row>
    <row r="118" spans="6:10" ht="28.35" customHeight="1" x14ac:dyDescent="0.15">
      <c r="F118" s="163"/>
      <c r="G118" s="163"/>
      <c r="H118" s="163"/>
      <c r="I118" s="163"/>
      <c r="J118" s="163"/>
    </row>
    <row r="119" spans="6:10" ht="28.35" customHeight="1" x14ac:dyDescent="0.15">
      <c r="F119" s="163"/>
      <c r="G119" s="163"/>
      <c r="H119" s="163"/>
      <c r="I119" s="163"/>
      <c r="J119" s="163"/>
    </row>
    <row r="120" spans="6:10" ht="28.35" customHeight="1" x14ac:dyDescent="0.15">
      <c r="F120" s="4"/>
      <c r="G120" s="4"/>
      <c r="H120" s="4"/>
      <c r="I120" s="4"/>
      <c r="J120" s="4"/>
    </row>
    <row r="121" spans="6:10" ht="28.35" customHeight="1" x14ac:dyDescent="0.15">
      <c r="F121" s="163"/>
      <c r="G121" s="163"/>
      <c r="H121" s="163"/>
      <c r="I121" s="163"/>
      <c r="J121" s="163"/>
    </row>
    <row r="122" spans="6:10" ht="28.35" customHeight="1" x14ac:dyDescent="0.15">
      <c r="F122" s="4"/>
      <c r="G122" s="4"/>
      <c r="H122" s="4"/>
      <c r="I122" s="4"/>
      <c r="J122" s="4"/>
    </row>
    <row r="123" spans="6:10" ht="28.35" customHeight="1" x14ac:dyDescent="0.15">
      <c r="F123" s="2"/>
      <c r="G123" s="2"/>
      <c r="H123" s="2"/>
      <c r="I123" s="2"/>
      <c r="J123" s="2"/>
    </row>
    <row r="124" spans="6:10" ht="28.35" customHeight="1" x14ac:dyDescent="0.15">
      <c r="F124" s="3"/>
      <c r="G124" s="3"/>
      <c r="H124" s="3"/>
      <c r="I124" s="3"/>
      <c r="J124" s="3"/>
    </row>
    <row r="125" spans="6:10" ht="28.35" customHeight="1" x14ac:dyDescent="0.15">
      <c r="F125" s="6"/>
      <c r="G125" s="6"/>
      <c r="H125" s="6"/>
      <c r="I125" s="6"/>
      <c r="J125" s="6"/>
    </row>
    <row r="126" spans="6:10" ht="28.35" customHeight="1" x14ac:dyDescent="0.15">
      <c r="F126" s="6"/>
      <c r="G126" s="6"/>
      <c r="H126" s="6"/>
      <c r="I126" s="6"/>
      <c r="J126" s="6"/>
    </row>
    <row r="127" spans="6:10" ht="28.35" customHeight="1" x14ac:dyDescent="0.15">
      <c r="F127" s="6"/>
      <c r="G127" s="6"/>
      <c r="H127" s="6"/>
      <c r="I127" s="6"/>
      <c r="J127" s="6"/>
    </row>
    <row r="128" spans="6:10" ht="28.35" customHeight="1" x14ac:dyDescent="0.15">
      <c r="F128" s="6"/>
      <c r="G128" s="6"/>
      <c r="H128" s="6"/>
      <c r="I128" s="6"/>
      <c r="J128" s="6"/>
    </row>
    <row r="130" spans="6:10" ht="28.35" customHeight="1" x14ac:dyDescent="0.15">
      <c r="F130" s="6"/>
      <c r="G130" s="6"/>
      <c r="H130" s="6"/>
      <c r="I130" s="6"/>
      <c r="J130" s="6"/>
    </row>
    <row r="131" spans="6:10" ht="28.35" customHeight="1" x14ac:dyDescent="0.15">
      <c r="F131" s="6"/>
      <c r="G131" s="6"/>
      <c r="H131" s="6"/>
      <c r="I131" s="6"/>
      <c r="J131" s="6"/>
    </row>
    <row r="132" spans="6:10" ht="28.35" customHeight="1" x14ac:dyDescent="0.15">
      <c r="F132" s="6"/>
      <c r="G132" s="6"/>
      <c r="H132" s="6"/>
      <c r="I132" s="6"/>
      <c r="J132" s="6"/>
    </row>
    <row r="133" spans="6:10" ht="28.35" customHeight="1" x14ac:dyDescent="0.15">
      <c r="F133" s="5"/>
      <c r="G133" s="5"/>
      <c r="H133" s="5"/>
      <c r="I133" s="5"/>
      <c r="J133" s="5"/>
    </row>
    <row r="134" spans="6:10" ht="28.35" customHeight="1" x14ac:dyDescent="0.15">
      <c r="F134" s="6"/>
      <c r="G134" s="6"/>
      <c r="H134" s="6"/>
      <c r="I134" s="6"/>
      <c r="J134" s="6"/>
    </row>
    <row r="135" spans="6:10" ht="28.35" customHeight="1" x14ac:dyDescent="0.15">
      <c r="F135" s="6"/>
      <c r="G135" s="6"/>
      <c r="H135" s="6"/>
      <c r="I135" s="6"/>
      <c r="J135" s="6"/>
    </row>
    <row r="136" spans="6:10" ht="28.35" customHeight="1" x14ac:dyDescent="0.15">
      <c r="F136" s="5"/>
      <c r="G136" s="5"/>
      <c r="H136" s="5"/>
      <c r="I136" s="5"/>
      <c r="J136" s="5"/>
    </row>
    <row r="137" spans="6:10" ht="28.35" customHeight="1" x14ac:dyDescent="0.15">
      <c r="F137" s="5"/>
      <c r="G137" s="5"/>
      <c r="H137" s="5"/>
      <c r="I137" s="5"/>
      <c r="J137" s="5"/>
    </row>
    <row r="138" spans="6:10" ht="28.35" customHeight="1" x14ac:dyDescent="0.15">
      <c r="F138" s="5"/>
      <c r="G138" s="5"/>
      <c r="H138" s="5"/>
      <c r="I138" s="5"/>
      <c r="J138" s="5"/>
    </row>
    <row r="141" spans="6:10" ht="28.35" customHeight="1" x14ac:dyDescent="0.15">
      <c r="F141" s="5"/>
      <c r="G141" s="5"/>
      <c r="H141" s="5"/>
      <c r="I141" s="5"/>
      <c r="J141" s="5"/>
    </row>
    <row r="142" spans="6:10" ht="28.35" customHeight="1" x14ac:dyDescent="0.15">
      <c r="F142" s="5"/>
      <c r="G142" s="5"/>
      <c r="H142" s="5"/>
      <c r="I142" s="5"/>
      <c r="J142" s="5"/>
    </row>
    <row r="143" spans="6:10" ht="28.35" customHeight="1" x14ac:dyDescent="0.15">
      <c r="F143" s="5"/>
      <c r="G143" s="5"/>
      <c r="H143" s="5"/>
      <c r="I143" s="5"/>
      <c r="J143" s="5"/>
    </row>
    <row r="144" spans="6:10" ht="28.35" customHeight="1" x14ac:dyDescent="0.15">
      <c r="F144" s="5"/>
      <c r="G144" s="5"/>
      <c r="H144" s="5"/>
      <c r="I144" s="5"/>
      <c r="J144" s="5"/>
    </row>
    <row r="145" spans="6:10" ht="28.35" customHeight="1" x14ac:dyDescent="0.15">
      <c r="F145" s="6"/>
      <c r="G145" s="6"/>
      <c r="H145" s="6"/>
      <c r="I145" s="6"/>
      <c r="J145" s="6"/>
    </row>
  </sheetData>
  <phoneticPr fontId="25"/>
  <conditionalFormatting sqref="D3:D55 D57">
    <cfRule type="cellIs" dxfId="68" priority="7" operator="between">
      <formula>"代替"</formula>
      <formula>"代替"</formula>
    </cfRule>
    <cfRule type="cellIs" dxfId="67" priority="8" operator="between">
      <formula>"確認"</formula>
      <formula>"確認"</formula>
    </cfRule>
    <cfRule type="cellIs" dxfId="66" priority="9" operator="between">
      <formula>"△"</formula>
      <formula>"×"</formula>
    </cfRule>
  </conditionalFormatting>
  <conditionalFormatting sqref="D60">
    <cfRule type="cellIs" dxfId="65" priority="4" operator="between">
      <formula>"代替"</formula>
      <formula>"代替"</formula>
    </cfRule>
    <cfRule type="cellIs" dxfId="64" priority="5" operator="between">
      <formula>"確認"</formula>
      <formula>"確認"</formula>
    </cfRule>
    <cfRule type="cellIs" dxfId="63" priority="6" operator="between">
      <formula>"△"</formula>
      <formula>"×"</formula>
    </cfRule>
  </conditionalFormatting>
  <conditionalFormatting sqref="D58:D59">
    <cfRule type="cellIs" dxfId="62" priority="97" operator="between">
      <formula>"代替"</formula>
      <formula>"代替"</formula>
    </cfRule>
    <cfRule type="cellIs" dxfId="61" priority="98" operator="between">
      <formula>"確認"</formula>
      <formula>"確認"</formula>
    </cfRule>
    <cfRule type="cellIs" dxfId="60" priority="99" operator="between">
      <formula>"△"</formula>
      <formula>"×"</formula>
    </cfRule>
  </conditionalFormatting>
  <conditionalFormatting sqref="D61:D66">
    <cfRule type="cellIs" dxfId="59" priority="10" operator="between">
      <formula>"代替"</formula>
      <formula>"代替"</formula>
    </cfRule>
    <cfRule type="cellIs" dxfId="58" priority="11" operator="between">
      <formula>"確認"</formula>
      <formula>"確認"</formula>
    </cfRule>
    <cfRule type="cellIs" dxfId="57" priority="12" operator="between">
      <formula>"△"</formula>
      <formula>"×"</formula>
    </cfRule>
  </conditionalFormatting>
  <conditionalFormatting sqref="E2 D67:D1048576">
    <cfRule type="cellIs" dxfId="56" priority="103" operator="between">
      <formula>"代替"</formula>
      <formula>"代替"</formula>
    </cfRule>
    <cfRule type="cellIs" dxfId="55" priority="104" operator="between">
      <formula>"確認"</formula>
      <formula>"確認"</formula>
    </cfRule>
    <cfRule type="cellIs" dxfId="54" priority="105" operator="between">
      <formula>"△"</formula>
      <formula>"×"</formula>
    </cfRule>
  </conditionalFormatting>
  <conditionalFormatting sqref="D56">
    <cfRule type="cellIs" dxfId="53" priority="1" operator="between">
      <formula>"代替"</formula>
      <formula>"代替"</formula>
    </cfRule>
    <cfRule type="cellIs" dxfId="52" priority="2" operator="between">
      <formula>"確認"</formula>
      <formula>"確認"</formula>
    </cfRule>
    <cfRule type="cellIs" dxfId="51" priority="3" operator="between">
      <formula>"△"</formula>
      <formula>"×"</formula>
    </cfRule>
  </conditionalFormatting>
  <dataValidations count="1">
    <dataValidation type="list" allowBlank="1" showErrorMessage="1" sqref="D61:D66 D4:D57">
      <formula1>"◎,○,△,×"</formula1>
    </dataValidation>
  </dataValidations>
  <pageMargins left="0.39370078740157483" right="0.23622047244094491" top="0.78740157480314965" bottom="0.35433070866141736" header="0.39370078740157483" footer="0.15748031496062992"/>
  <pageSetup paperSize="9" scale="86" fitToHeight="0" orientation="portrait" r:id="rId1"/>
  <headerFooter differentFirst="1" alignWithMargins="0">
    <oddHeader>&amp;R&amp;"ＭＳ 明朝"&amp;9&amp;A</oddHeader>
    <oddFooter>&amp;C&amp;P / &amp;N</oddFooter>
    <firstHeader>&amp;C&amp;"ＭＳ 明朝"&amp;16&amp;B機能仕様書兼回答書</firstHeader>
    <firstFooter>&amp;C&amp;P /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66"/>
  <sheetViews>
    <sheetView view="pageBreakPreview" zoomScaleNormal="100" zoomScaleSheetLayoutView="100" workbookViewId="0">
      <pane ySplit="2" topLeftCell="A3" activePane="bottomLeft" state="frozen"/>
      <selection activeCell="C121" sqref="C121"/>
      <selection pane="bottomLeft" sqref="A1:XFD1048576"/>
    </sheetView>
  </sheetViews>
  <sheetFormatPr defaultColWidth="9" defaultRowHeight="28.35" customHeight="1" x14ac:dyDescent="0.15"/>
  <cols>
    <col min="1" max="1" width="3.875" style="11" customWidth="1"/>
    <col min="2" max="2" width="15.5" style="8" customWidth="1"/>
    <col min="3" max="3" width="60.75" style="8" customWidth="1"/>
    <col min="4" max="4" width="4.375" style="10" customWidth="1"/>
    <col min="5" max="5" width="25" style="56" customWidth="1"/>
    <col min="6" max="9" width="3.125" style="91" customWidth="1"/>
    <col min="10" max="10" width="6.25" style="91" customWidth="1"/>
    <col min="11" max="11" width="9" style="92"/>
    <col min="12" max="16384" width="9" style="11"/>
  </cols>
  <sheetData>
    <row r="1" spans="1:11" ht="21" customHeight="1" x14ac:dyDescent="0.15">
      <c r="B1" s="274" t="s">
        <v>524</v>
      </c>
      <c r="C1" s="274"/>
      <c r="D1" s="14"/>
      <c r="E1" s="58"/>
      <c r="F1" s="24" t="s">
        <v>4</v>
      </c>
      <c r="G1" s="24" t="s">
        <v>6</v>
      </c>
      <c r="H1" s="24" t="s">
        <v>7</v>
      </c>
      <c r="I1" s="24" t="s">
        <v>8</v>
      </c>
      <c r="J1" s="54" t="s">
        <v>14</v>
      </c>
    </row>
    <row r="2" spans="1:11" ht="21" x14ac:dyDescent="0.15">
      <c r="A2" s="26" t="s">
        <v>15</v>
      </c>
      <c r="B2" s="169" t="s">
        <v>16</v>
      </c>
      <c r="C2" s="169" t="s">
        <v>17</v>
      </c>
      <c r="D2" s="170" t="s">
        <v>18</v>
      </c>
      <c r="E2" s="169" t="s">
        <v>19</v>
      </c>
      <c r="F2" s="29">
        <f>COUNTIF(D3:D65,F1)</f>
        <v>0</v>
      </c>
      <c r="G2" s="29">
        <f>COUNTIF(D3:D65,G1)</f>
        <v>0</v>
      </c>
      <c r="H2" s="29">
        <f>COUNTIF(D3:D65,H1)</f>
        <v>0</v>
      </c>
      <c r="I2" s="29">
        <f>COUNTIF(D3:D65,I1)</f>
        <v>0</v>
      </c>
      <c r="J2" s="29">
        <f>SUM(F2:I2)</f>
        <v>0</v>
      </c>
      <c r="K2" s="247" t="e">
        <f>IF(J2=#REF!,"一致","不一致")</f>
        <v>#REF!</v>
      </c>
    </row>
    <row r="3" spans="1:11" s="5" customFormat="1" ht="15" x14ac:dyDescent="0.15">
      <c r="A3" s="232">
        <v>1</v>
      </c>
      <c r="B3" s="34"/>
      <c r="C3" s="238" t="s">
        <v>623</v>
      </c>
      <c r="D3" s="227"/>
      <c r="E3" s="78"/>
      <c r="F3" s="228"/>
      <c r="G3" s="6"/>
      <c r="H3" s="6"/>
      <c r="I3" s="6"/>
      <c r="J3" s="6"/>
    </row>
    <row r="4" spans="1:11" s="195" customFormat="1" ht="15" x14ac:dyDescent="0.15">
      <c r="A4" s="257">
        <v>2</v>
      </c>
      <c r="B4" s="31" t="s">
        <v>461</v>
      </c>
      <c r="C4" s="34" t="s">
        <v>624</v>
      </c>
      <c r="D4" s="32"/>
      <c r="E4" s="67"/>
      <c r="K4" s="198"/>
    </row>
    <row r="5" spans="1:11" s="199" customFormat="1" ht="30" x14ac:dyDescent="0.15">
      <c r="A5" s="232">
        <v>3</v>
      </c>
      <c r="B5" s="31"/>
      <c r="C5" s="34" t="s">
        <v>625</v>
      </c>
      <c r="D5" s="32"/>
      <c r="E5" s="67"/>
      <c r="F5" s="195"/>
      <c r="G5" s="195"/>
      <c r="H5" s="195"/>
      <c r="I5" s="195"/>
      <c r="J5" s="195"/>
    </row>
    <row r="6" spans="1:11" s="195" customFormat="1" ht="30" x14ac:dyDescent="0.15">
      <c r="A6" s="232">
        <v>4</v>
      </c>
      <c r="B6" s="31"/>
      <c r="C6" s="34" t="s">
        <v>626</v>
      </c>
      <c r="D6" s="32"/>
      <c r="E6" s="67"/>
      <c r="F6" s="199"/>
      <c r="G6" s="199"/>
      <c r="H6" s="199"/>
      <c r="I6" s="199"/>
      <c r="J6" s="199"/>
      <c r="K6" s="198"/>
    </row>
    <row r="7" spans="1:11" s="195" customFormat="1" ht="30" x14ac:dyDescent="0.15">
      <c r="A7" s="257">
        <v>5</v>
      </c>
      <c r="B7" s="31"/>
      <c r="C7" s="34" t="s">
        <v>565</v>
      </c>
      <c r="D7" s="32"/>
      <c r="E7" s="67"/>
      <c r="F7" s="258"/>
      <c r="G7" s="258"/>
      <c r="H7" s="258"/>
      <c r="I7" s="258"/>
      <c r="J7" s="258"/>
      <c r="K7" s="198"/>
    </row>
    <row r="8" spans="1:11" s="199" customFormat="1" ht="15" x14ac:dyDescent="0.15">
      <c r="A8" s="232">
        <v>6</v>
      </c>
      <c r="B8" s="31"/>
      <c r="C8" s="34" t="s">
        <v>350</v>
      </c>
      <c r="D8" s="32"/>
      <c r="E8" s="67"/>
      <c r="F8" s="195"/>
      <c r="G8" s="195"/>
      <c r="H8" s="195"/>
      <c r="I8" s="195"/>
      <c r="J8" s="195"/>
    </row>
    <row r="9" spans="1:11" s="195" customFormat="1" ht="15" x14ac:dyDescent="0.15">
      <c r="A9" s="232">
        <v>7</v>
      </c>
      <c r="B9" s="31"/>
      <c r="C9" s="34" t="s">
        <v>349</v>
      </c>
      <c r="D9" s="32"/>
      <c r="E9" s="67"/>
      <c r="F9" s="199"/>
      <c r="G9" s="199"/>
      <c r="H9" s="199"/>
      <c r="I9" s="199"/>
      <c r="J9" s="199"/>
      <c r="K9" s="198"/>
    </row>
    <row r="10" spans="1:11" s="195" customFormat="1" ht="30" x14ac:dyDescent="0.15">
      <c r="A10" s="257">
        <v>8</v>
      </c>
      <c r="B10" s="31"/>
      <c r="C10" s="34" t="s">
        <v>468</v>
      </c>
      <c r="D10" s="32"/>
      <c r="E10" s="67"/>
      <c r="K10" s="198"/>
    </row>
    <row r="11" spans="1:11" s="195" customFormat="1" ht="30" x14ac:dyDescent="0.15">
      <c r="A11" s="232">
        <v>9</v>
      </c>
      <c r="B11" s="31"/>
      <c r="C11" s="34" t="s">
        <v>627</v>
      </c>
      <c r="D11" s="32"/>
      <c r="E11" s="67"/>
      <c r="F11" s="199"/>
      <c r="G11" s="199"/>
      <c r="H11" s="199"/>
      <c r="I11" s="199"/>
      <c r="J11" s="199"/>
      <c r="K11" s="198"/>
    </row>
    <row r="12" spans="1:11" s="197" customFormat="1" ht="15" customHeight="1" x14ac:dyDescent="0.15">
      <c r="A12" s="232">
        <v>10</v>
      </c>
      <c r="B12" s="31"/>
      <c r="C12" s="34" t="s">
        <v>559</v>
      </c>
      <c r="D12" s="32"/>
      <c r="E12" s="67"/>
      <c r="F12" s="259"/>
      <c r="G12" s="259"/>
      <c r="H12" s="259"/>
      <c r="I12" s="259"/>
      <c r="J12" s="259"/>
      <c r="K12" s="129"/>
    </row>
    <row r="13" spans="1:11" s="195" customFormat="1" ht="15" x14ac:dyDescent="0.15">
      <c r="A13" s="257">
        <v>11</v>
      </c>
      <c r="B13" s="31"/>
      <c r="C13" s="34" t="s">
        <v>356</v>
      </c>
      <c r="D13" s="32"/>
      <c r="E13" s="67"/>
      <c r="K13" s="198"/>
    </row>
    <row r="14" spans="1:11" s="195" customFormat="1" ht="45" x14ac:dyDescent="0.15">
      <c r="A14" s="232">
        <v>12</v>
      </c>
      <c r="B14" s="31"/>
      <c r="C14" s="34" t="s">
        <v>397</v>
      </c>
      <c r="D14" s="32"/>
      <c r="E14" s="67"/>
      <c r="F14" s="199"/>
      <c r="G14" s="199"/>
      <c r="H14" s="199"/>
      <c r="I14" s="199"/>
      <c r="J14" s="199"/>
      <c r="K14" s="198"/>
    </row>
    <row r="15" spans="1:11" s="199" customFormat="1" ht="15" x14ac:dyDescent="0.15">
      <c r="A15" s="232">
        <v>13</v>
      </c>
      <c r="B15" s="31"/>
      <c r="C15" s="34" t="s">
        <v>353</v>
      </c>
      <c r="D15" s="32"/>
      <c r="E15" s="67"/>
      <c r="F15" s="195"/>
      <c r="G15" s="195"/>
      <c r="H15" s="195"/>
      <c r="I15" s="195"/>
      <c r="J15" s="195"/>
    </row>
    <row r="16" spans="1:11" s="199" customFormat="1" ht="30" x14ac:dyDescent="0.15">
      <c r="A16" s="257">
        <v>14</v>
      </c>
      <c r="B16" s="31"/>
      <c r="C16" s="34" t="s">
        <v>358</v>
      </c>
      <c r="D16" s="32"/>
      <c r="E16" s="67"/>
    </row>
    <row r="17" spans="1:11" s="195" customFormat="1" ht="30" x14ac:dyDescent="0.15">
      <c r="A17" s="232">
        <v>15</v>
      </c>
      <c r="B17" s="31"/>
      <c r="C17" s="34" t="s">
        <v>401</v>
      </c>
      <c r="D17" s="32"/>
      <c r="E17" s="67"/>
      <c r="F17" s="258"/>
      <c r="G17" s="258"/>
      <c r="H17" s="258"/>
      <c r="I17" s="258"/>
      <c r="J17" s="258"/>
      <c r="K17" s="198"/>
    </row>
    <row r="18" spans="1:11" s="195" customFormat="1" ht="36.6" customHeight="1" x14ac:dyDescent="0.15">
      <c r="A18" s="232">
        <v>16</v>
      </c>
      <c r="B18" s="31"/>
      <c r="C18" s="34" t="s">
        <v>628</v>
      </c>
      <c r="D18" s="32"/>
      <c r="E18" s="67"/>
      <c r="F18" s="199"/>
      <c r="G18" s="199"/>
      <c r="H18" s="199"/>
      <c r="I18" s="199"/>
      <c r="J18" s="199"/>
      <c r="K18" s="198"/>
    </row>
    <row r="19" spans="1:11" s="258" customFormat="1" ht="15" x14ac:dyDescent="0.15">
      <c r="A19" s="257">
        <v>17</v>
      </c>
      <c r="B19" s="31"/>
      <c r="C19" s="34" t="s">
        <v>362</v>
      </c>
      <c r="D19" s="32"/>
      <c r="E19" s="67"/>
      <c r="F19" s="199"/>
      <c r="G19" s="199"/>
      <c r="H19" s="199"/>
      <c r="I19" s="199"/>
      <c r="J19" s="199"/>
      <c r="K19" s="260"/>
    </row>
    <row r="20" spans="1:11" s="199" customFormat="1" ht="30" x14ac:dyDescent="0.15">
      <c r="A20" s="232">
        <v>18</v>
      </c>
      <c r="B20" s="31"/>
      <c r="C20" s="34" t="s">
        <v>359</v>
      </c>
      <c r="D20" s="226"/>
      <c r="E20" s="67"/>
      <c r="F20" s="200"/>
    </row>
    <row r="21" spans="1:11" s="199" customFormat="1" ht="14.45" customHeight="1" x14ac:dyDescent="0.15">
      <c r="A21" s="232">
        <v>19</v>
      </c>
      <c r="B21" s="31" t="s">
        <v>463</v>
      </c>
      <c r="C21" s="34" t="s">
        <v>361</v>
      </c>
      <c r="D21" s="32"/>
      <c r="E21" s="67"/>
      <c r="F21" s="201"/>
      <c r="G21" s="195"/>
      <c r="H21" s="195"/>
      <c r="I21" s="195"/>
      <c r="J21" s="195"/>
      <c r="K21" s="202"/>
    </row>
    <row r="22" spans="1:11" s="191" customFormat="1" ht="30" x14ac:dyDescent="0.15">
      <c r="A22" s="257">
        <v>20</v>
      </c>
      <c r="B22" s="31"/>
      <c r="C22" s="34" t="s">
        <v>360</v>
      </c>
      <c r="D22" s="32"/>
      <c r="E22" s="67"/>
      <c r="G22" s="192"/>
      <c r="H22" s="192"/>
      <c r="I22" s="192"/>
      <c r="J22" s="192"/>
      <c r="K22" s="193"/>
    </row>
    <row r="23" spans="1:11" s="194" customFormat="1" ht="15" x14ac:dyDescent="0.15">
      <c r="A23" s="232">
        <v>21</v>
      </c>
      <c r="B23" s="34" t="s">
        <v>462</v>
      </c>
      <c r="C23" s="34" t="s">
        <v>364</v>
      </c>
      <c r="D23" s="32"/>
      <c r="E23" s="67"/>
      <c r="F23" s="191"/>
      <c r="G23" s="261"/>
      <c r="H23" s="261"/>
      <c r="I23" s="261"/>
      <c r="J23" s="261"/>
    </row>
    <row r="24" spans="1:11" s="194" customFormat="1" ht="30.6" customHeight="1" x14ac:dyDescent="0.15">
      <c r="A24" s="232">
        <v>22</v>
      </c>
      <c r="B24" s="34"/>
      <c r="C24" s="34" t="s">
        <v>560</v>
      </c>
      <c r="D24" s="32"/>
      <c r="E24" s="67"/>
      <c r="F24" s="191"/>
      <c r="G24" s="191"/>
      <c r="H24" s="191"/>
      <c r="I24" s="191"/>
      <c r="J24" s="191"/>
    </row>
    <row r="25" spans="1:11" s="194" customFormat="1" ht="15" x14ac:dyDescent="0.15">
      <c r="A25" s="257">
        <v>23</v>
      </c>
      <c r="B25" s="34"/>
      <c r="C25" s="45" t="s">
        <v>465</v>
      </c>
      <c r="D25" s="32"/>
      <c r="E25" s="229"/>
      <c r="F25" s="191"/>
      <c r="G25" s="191"/>
      <c r="H25" s="191"/>
      <c r="I25" s="191"/>
      <c r="J25" s="191"/>
    </row>
    <row r="26" spans="1:11" s="192" customFormat="1" ht="30" x14ac:dyDescent="0.15">
      <c r="A26" s="232">
        <v>24</v>
      </c>
      <c r="B26" s="82"/>
      <c r="C26" s="196" t="s">
        <v>470</v>
      </c>
      <c r="D26" s="32"/>
      <c r="E26" s="67"/>
      <c r="K26" s="194"/>
    </row>
    <row r="27" spans="1:11" s="194" customFormat="1" ht="15" x14ac:dyDescent="0.15">
      <c r="A27" s="232">
        <v>25</v>
      </c>
      <c r="B27" s="34"/>
      <c r="C27" s="34" t="s">
        <v>370</v>
      </c>
      <c r="D27" s="32"/>
      <c r="E27" s="67"/>
      <c r="F27" s="261"/>
      <c r="G27" s="191"/>
      <c r="H27" s="191"/>
      <c r="I27" s="191"/>
      <c r="J27" s="191"/>
    </row>
    <row r="28" spans="1:11" s="194" customFormat="1" ht="28.15" customHeight="1" x14ac:dyDescent="0.15">
      <c r="A28" s="257">
        <v>26</v>
      </c>
      <c r="B28" s="34" t="s">
        <v>610</v>
      </c>
      <c r="C28" s="34" t="s">
        <v>368</v>
      </c>
      <c r="D28" s="32"/>
      <c r="E28" s="67"/>
      <c r="F28" s="199"/>
      <c r="G28" s="199"/>
      <c r="H28" s="199"/>
      <c r="I28" s="199"/>
      <c r="J28" s="199"/>
    </row>
    <row r="29" spans="1:11" s="194" customFormat="1" ht="15" x14ac:dyDescent="0.15">
      <c r="A29" s="232">
        <v>27</v>
      </c>
      <c r="B29" s="34"/>
      <c r="C29" s="34" t="s">
        <v>369</v>
      </c>
      <c r="D29" s="32"/>
      <c r="E29" s="67"/>
      <c r="F29" s="195"/>
      <c r="G29" s="195"/>
      <c r="H29" s="195"/>
      <c r="I29" s="195"/>
      <c r="J29" s="195"/>
    </row>
    <row r="30" spans="1:11" s="194" customFormat="1" ht="15" x14ac:dyDescent="0.15">
      <c r="A30" s="232">
        <v>28</v>
      </c>
      <c r="B30" s="34"/>
      <c r="C30" s="34" t="s">
        <v>473</v>
      </c>
      <c r="D30" s="32"/>
      <c r="E30" s="67"/>
      <c r="F30" s="195"/>
      <c r="G30" s="195"/>
      <c r="H30" s="195"/>
      <c r="I30" s="195"/>
      <c r="J30" s="195"/>
    </row>
    <row r="31" spans="1:11" s="192" customFormat="1" ht="30" x14ac:dyDescent="0.15">
      <c r="A31" s="257">
        <v>29</v>
      </c>
      <c r="B31" s="34" t="s">
        <v>466</v>
      </c>
      <c r="C31" s="34" t="s">
        <v>365</v>
      </c>
      <c r="D31" s="32"/>
      <c r="E31" s="67"/>
      <c r="K31" s="194"/>
    </row>
    <row r="32" spans="1:11" s="194" customFormat="1" ht="15" x14ac:dyDescent="0.15">
      <c r="A32" s="232">
        <v>30</v>
      </c>
      <c r="B32" s="80" t="s">
        <v>566</v>
      </c>
      <c r="C32" s="34" t="s">
        <v>366</v>
      </c>
      <c r="D32" s="32"/>
      <c r="E32" s="67"/>
      <c r="F32" s="192"/>
      <c r="G32" s="195"/>
      <c r="H32" s="195"/>
      <c r="I32" s="195"/>
      <c r="J32" s="195"/>
    </row>
    <row r="33" spans="1:11" s="192" customFormat="1" ht="32.450000000000003" customHeight="1" x14ac:dyDescent="0.15">
      <c r="A33" s="232">
        <v>31</v>
      </c>
      <c r="B33" s="31"/>
      <c r="C33" s="34" t="s">
        <v>469</v>
      </c>
      <c r="D33" s="32"/>
      <c r="E33" s="67"/>
      <c r="K33" s="194"/>
    </row>
    <row r="34" spans="1:11" s="194" customFormat="1" ht="30" x14ac:dyDescent="0.15">
      <c r="A34" s="257">
        <v>32</v>
      </c>
      <c r="B34" s="242"/>
      <c r="C34" s="34" t="s">
        <v>561</v>
      </c>
      <c r="D34" s="32"/>
      <c r="E34" s="67"/>
      <c r="F34" s="191"/>
      <c r="G34" s="191"/>
      <c r="H34" s="191"/>
      <c r="I34" s="191"/>
      <c r="J34" s="191"/>
    </row>
    <row r="35" spans="1:11" s="192" customFormat="1" ht="15" x14ac:dyDescent="0.15">
      <c r="A35" s="232">
        <v>33</v>
      </c>
      <c r="B35" s="31" t="s">
        <v>467</v>
      </c>
      <c r="C35" s="34" t="s">
        <v>371</v>
      </c>
      <c r="D35" s="32"/>
      <c r="E35" s="67"/>
      <c r="K35" s="194"/>
    </row>
    <row r="36" spans="1:11" s="192" customFormat="1" ht="54.6" customHeight="1" x14ac:dyDescent="0.15">
      <c r="A36" s="232">
        <v>34</v>
      </c>
      <c r="B36" s="242"/>
      <c r="C36" s="196" t="s">
        <v>562</v>
      </c>
      <c r="D36" s="32"/>
      <c r="E36" s="67"/>
      <c r="K36" s="194"/>
    </row>
    <row r="37" spans="1:11" s="192" customFormat="1" ht="15" x14ac:dyDescent="0.15">
      <c r="A37" s="257">
        <v>35</v>
      </c>
      <c r="B37" s="31"/>
      <c r="C37" s="34" t="s">
        <v>375</v>
      </c>
      <c r="D37" s="32"/>
      <c r="E37" s="67"/>
      <c r="F37" s="191"/>
      <c r="G37" s="191"/>
      <c r="H37" s="191"/>
      <c r="I37" s="191"/>
      <c r="J37" s="191"/>
      <c r="K37" s="194"/>
    </row>
    <row r="38" spans="1:11" s="194" customFormat="1" ht="30" customHeight="1" x14ac:dyDescent="0.15">
      <c r="A38" s="232">
        <v>36</v>
      </c>
      <c r="B38" s="34"/>
      <c r="C38" s="34" t="s">
        <v>376</v>
      </c>
      <c r="D38" s="32"/>
      <c r="E38" s="67"/>
      <c r="F38" s="191"/>
      <c r="G38" s="191"/>
      <c r="H38" s="191"/>
      <c r="I38" s="191"/>
      <c r="J38" s="191"/>
    </row>
    <row r="39" spans="1:11" s="192" customFormat="1" ht="30" x14ac:dyDescent="0.15">
      <c r="A39" s="232">
        <v>37</v>
      </c>
      <c r="B39" s="31"/>
      <c r="C39" s="34" t="s">
        <v>563</v>
      </c>
      <c r="D39" s="32"/>
      <c r="E39" s="67"/>
      <c r="K39" s="194"/>
    </row>
    <row r="40" spans="1:11" s="192" customFormat="1" ht="15" x14ac:dyDescent="0.15">
      <c r="A40" s="257">
        <v>38</v>
      </c>
      <c r="B40" s="31"/>
      <c r="C40" s="34" t="s">
        <v>374</v>
      </c>
      <c r="D40" s="32"/>
      <c r="E40" s="67"/>
      <c r="K40" s="194"/>
    </row>
    <row r="41" spans="1:11" s="192" customFormat="1" ht="15" x14ac:dyDescent="0.15">
      <c r="A41" s="232">
        <v>39</v>
      </c>
      <c r="B41" s="31"/>
      <c r="C41" s="34" t="s">
        <v>471</v>
      </c>
      <c r="D41" s="32"/>
      <c r="E41" s="67"/>
      <c r="K41" s="194"/>
    </row>
    <row r="42" spans="1:11" s="194" customFormat="1" ht="30" x14ac:dyDescent="0.15">
      <c r="A42" s="232">
        <v>40</v>
      </c>
      <c r="B42" s="242"/>
      <c r="C42" s="34" t="s">
        <v>472</v>
      </c>
      <c r="D42" s="32"/>
      <c r="E42" s="67"/>
      <c r="F42" s="191"/>
      <c r="G42" s="191"/>
      <c r="H42" s="191"/>
      <c r="I42" s="191"/>
      <c r="J42" s="191"/>
    </row>
    <row r="43" spans="1:11" s="192" customFormat="1" ht="28.35" customHeight="1" x14ac:dyDescent="0.15">
      <c r="A43" s="257">
        <v>41</v>
      </c>
      <c r="B43" s="242"/>
      <c r="C43" s="34" t="s">
        <v>367</v>
      </c>
      <c r="D43" s="32"/>
      <c r="E43" s="67"/>
      <c r="K43" s="194"/>
    </row>
    <row r="44" spans="1:11" s="192" customFormat="1" ht="45" x14ac:dyDescent="0.15">
      <c r="A44" s="232">
        <v>42</v>
      </c>
      <c r="B44" s="242"/>
      <c r="C44" s="34" t="s">
        <v>564</v>
      </c>
      <c r="D44" s="32"/>
      <c r="E44" s="67"/>
      <c r="K44" s="194"/>
    </row>
    <row r="45" spans="1:11" ht="30" x14ac:dyDescent="0.15">
      <c r="A45" s="232">
        <v>43</v>
      </c>
      <c r="B45" s="31"/>
      <c r="C45" s="230" t="s">
        <v>377</v>
      </c>
      <c r="D45" s="32"/>
      <c r="E45" s="67"/>
    </row>
    <row r="46" spans="1:11" s="192" customFormat="1" ht="15" x14ac:dyDescent="0.15">
      <c r="A46" s="257">
        <v>44</v>
      </c>
      <c r="B46" s="242"/>
      <c r="C46" s="34" t="s">
        <v>378</v>
      </c>
      <c r="D46" s="32"/>
      <c r="E46" s="83"/>
      <c r="K46" s="194"/>
    </row>
    <row r="47" spans="1:11" s="192" customFormat="1" ht="15" x14ac:dyDescent="0.15">
      <c r="A47" s="232">
        <v>45</v>
      </c>
      <c r="B47" s="242"/>
      <c r="C47" s="34" t="s">
        <v>379</v>
      </c>
      <c r="D47" s="32"/>
      <c r="E47" s="83"/>
      <c r="K47" s="194"/>
    </row>
    <row r="48" spans="1:11" s="194" customFormat="1" ht="54" customHeight="1" x14ac:dyDescent="0.15">
      <c r="A48" s="232">
        <v>46</v>
      </c>
      <c r="B48" s="34" t="s">
        <v>464</v>
      </c>
      <c r="C48" s="34" t="s">
        <v>372</v>
      </c>
      <c r="D48" s="32"/>
      <c r="E48" s="83"/>
      <c r="F48" s="261"/>
      <c r="G48" s="191"/>
      <c r="H48" s="191"/>
      <c r="I48" s="191"/>
      <c r="J48" s="191"/>
    </row>
    <row r="49" spans="1:11" s="194" customFormat="1" ht="30" x14ac:dyDescent="0.15">
      <c r="A49" s="257">
        <v>47</v>
      </c>
      <c r="B49" s="34"/>
      <c r="C49" s="34" t="s">
        <v>460</v>
      </c>
      <c r="D49" s="32"/>
      <c r="E49" s="83"/>
      <c r="F49" s="191"/>
      <c r="G49" s="261"/>
      <c r="H49" s="261"/>
      <c r="I49" s="261"/>
      <c r="J49" s="261"/>
    </row>
    <row r="50" spans="1:11" s="105" customFormat="1" ht="28.35" customHeight="1" x14ac:dyDescent="0.15">
      <c r="A50" s="232">
        <v>48</v>
      </c>
      <c r="B50" s="45"/>
      <c r="C50" s="34" t="s">
        <v>509</v>
      </c>
      <c r="D50" s="32"/>
      <c r="E50" s="231"/>
      <c r="F50" s="208"/>
      <c r="G50" s="208"/>
      <c r="H50" s="208"/>
      <c r="I50" s="208"/>
      <c r="J50" s="208"/>
      <c r="K50" s="206"/>
    </row>
    <row r="51" spans="1:11" ht="28.35" customHeight="1" x14ac:dyDescent="0.15">
      <c r="D51" s="110"/>
    </row>
    <row r="52" spans="1:11" ht="28.35" customHeight="1" x14ac:dyDescent="0.15">
      <c r="D52" s="32"/>
    </row>
    <row r="53" spans="1:11" ht="28.35" customHeight="1" x14ac:dyDescent="0.15">
      <c r="D53" s="32"/>
    </row>
    <row r="54" spans="1:11" ht="28.35" customHeight="1" x14ac:dyDescent="0.15">
      <c r="D54" s="32"/>
    </row>
    <row r="55" spans="1:11" ht="28.35" customHeight="1" x14ac:dyDescent="0.15">
      <c r="D55" s="32"/>
    </row>
    <row r="56" spans="1:11" ht="28.35" customHeight="1" x14ac:dyDescent="0.15">
      <c r="D56" s="205"/>
    </row>
    <row r="57" spans="1:11" ht="28.35" customHeight="1" x14ac:dyDescent="0.15">
      <c r="D57" s="32"/>
    </row>
    <row r="58" spans="1:11" ht="28.35" customHeight="1" x14ac:dyDescent="0.15">
      <c r="D58" s="248"/>
    </row>
    <row r="59" spans="1:11" ht="28.35" customHeight="1" x14ac:dyDescent="0.15">
      <c r="D59" s="256"/>
    </row>
    <row r="60" spans="1:11" ht="28.35" customHeight="1" x14ac:dyDescent="0.15">
      <c r="D60" s="27" t="s">
        <v>18</v>
      </c>
    </row>
    <row r="61" spans="1:11" ht="28.35" customHeight="1" x14ac:dyDescent="0.15">
      <c r="D61" s="110"/>
    </row>
    <row r="62" spans="1:11" ht="28.35" customHeight="1" x14ac:dyDescent="0.15">
      <c r="D62" s="110"/>
    </row>
    <row r="63" spans="1:11" ht="28.35" customHeight="1" x14ac:dyDescent="0.15">
      <c r="D63" s="110"/>
    </row>
    <row r="64" spans="1:11" ht="28.35" customHeight="1" x14ac:dyDescent="0.15">
      <c r="D64" s="110"/>
    </row>
    <row r="65" spans="4:4" ht="28.35" customHeight="1" x14ac:dyDescent="0.15">
      <c r="D65" s="110"/>
    </row>
    <row r="66" spans="4:4" ht="28.35" customHeight="1" x14ac:dyDescent="0.15">
      <c r="D66" s="110"/>
    </row>
  </sheetData>
  <sortState ref="B5:E45">
    <sortCondition ref="B4:B45"/>
  </sortState>
  <mergeCells count="1">
    <mergeCell ref="B1:C1"/>
  </mergeCells>
  <phoneticPr fontId="25"/>
  <conditionalFormatting sqref="E12">
    <cfRule type="cellIs" dxfId="50" priority="31" operator="between">
      <formula>"代替"</formula>
      <formula>"代替"</formula>
    </cfRule>
    <cfRule type="cellIs" dxfId="49" priority="32" operator="between">
      <formula>"確認"</formula>
      <formula>"確認"</formula>
    </cfRule>
    <cfRule type="cellIs" dxfId="48" priority="33" operator="between">
      <formula>"△"</formula>
      <formula>"×"</formula>
    </cfRule>
  </conditionalFormatting>
  <conditionalFormatting sqref="E4">
    <cfRule type="cellIs" dxfId="47" priority="28" operator="between">
      <formula>"代替"</formula>
      <formula>"代替"</formula>
    </cfRule>
    <cfRule type="cellIs" dxfId="46" priority="29" operator="between">
      <formula>"確認"</formula>
      <formula>"確認"</formula>
    </cfRule>
    <cfRule type="cellIs" dxfId="45" priority="30" operator="between">
      <formula>"△"</formula>
      <formula>"×"</formula>
    </cfRule>
  </conditionalFormatting>
  <conditionalFormatting sqref="E3">
    <cfRule type="cellIs" dxfId="44" priority="25" operator="between">
      <formula>"代替"</formula>
      <formula>"代替"</formula>
    </cfRule>
    <cfRule type="cellIs" dxfId="43" priority="26" operator="between">
      <formula>"確認"</formula>
      <formula>"確認"</formula>
    </cfRule>
    <cfRule type="cellIs" dxfId="42" priority="27" operator="between">
      <formula>"△"</formula>
      <formula>"×"</formula>
    </cfRule>
  </conditionalFormatting>
  <conditionalFormatting sqref="D3:D55 D57">
    <cfRule type="cellIs" dxfId="41" priority="10" operator="between">
      <formula>"代替"</formula>
      <formula>"代替"</formula>
    </cfRule>
    <cfRule type="cellIs" dxfId="40" priority="11" operator="between">
      <formula>"確認"</formula>
      <formula>"確認"</formula>
    </cfRule>
    <cfRule type="cellIs" dxfId="39" priority="12" operator="between">
      <formula>"△"</formula>
      <formula>"×"</formula>
    </cfRule>
  </conditionalFormatting>
  <conditionalFormatting sqref="D60">
    <cfRule type="cellIs" dxfId="38" priority="7" operator="between">
      <formula>"代替"</formula>
      <formula>"代替"</formula>
    </cfRule>
    <cfRule type="cellIs" dxfId="37" priority="8" operator="between">
      <formula>"確認"</formula>
      <formula>"確認"</formula>
    </cfRule>
    <cfRule type="cellIs" dxfId="36" priority="9" operator="between">
      <formula>"△"</formula>
      <formula>"×"</formula>
    </cfRule>
  </conditionalFormatting>
  <conditionalFormatting sqref="D58:D59">
    <cfRule type="cellIs" dxfId="35" priority="16" operator="between">
      <formula>"代替"</formula>
      <formula>"代替"</formula>
    </cfRule>
    <cfRule type="cellIs" dxfId="34" priority="17" operator="between">
      <formula>"確認"</formula>
      <formula>"確認"</formula>
    </cfRule>
    <cfRule type="cellIs" dxfId="33" priority="18" operator="between">
      <formula>"△"</formula>
      <formula>"×"</formula>
    </cfRule>
  </conditionalFormatting>
  <conditionalFormatting sqref="D61:D66">
    <cfRule type="cellIs" dxfId="32" priority="13" operator="between">
      <formula>"代替"</formula>
      <formula>"代替"</formula>
    </cfRule>
    <cfRule type="cellIs" dxfId="31" priority="14" operator="between">
      <formula>"確認"</formula>
      <formula>"確認"</formula>
    </cfRule>
    <cfRule type="cellIs" dxfId="30" priority="15" operator="between">
      <formula>"△"</formula>
      <formula>"×"</formula>
    </cfRule>
  </conditionalFormatting>
  <conditionalFormatting sqref="D67:D1048576">
    <cfRule type="cellIs" dxfId="29" priority="19" operator="between">
      <formula>"代替"</formula>
      <formula>"代替"</formula>
    </cfRule>
    <cfRule type="cellIs" dxfId="28" priority="20" operator="between">
      <formula>"確認"</formula>
      <formula>"確認"</formula>
    </cfRule>
    <cfRule type="cellIs" dxfId="27" priority="21" operator="between">
      <formula>"△"</formula>
      <formula>"×"</formula>
    </cfRule>
  </conditionalFormatting>
  <conditionalFormatting sqref="D56">
    <cfRule type="cellIs" dxfId="26" priority="4" operator="between">
      <formula>"代替"</formula>
      <formula>"代替"</formula>
    </cfRule>
    <cfRule type="cellIs" dxfId="25" priority="5" operator="between">
      <formula>"確認"</formula>
      <formula>"確認"</formula>
    </cfRule>
    <cfRule type="cellIs" dxfId="24" priority="6" operator="between">
      <formula>"△"</formula>
      <formula>"×"</formula>
    </cfRule>
  </conditionalFormatting>
  <conditionalFormatting sqref="D2">
    <cfRule type="cellIs" dxfId="23" priority="1" operator="between">
      <formula>"代替"</formula>
      <formula>"代替"</formula>
    </cfRule>
    <cfRule type="cellIs" dxfId="22" priority="2" operator="between">
      <formula>"確認"</formula>
      <formula>"確認"</formula>
    </cfRule>
    <cfRule type="cellIs" dxfId="21" priority="3" operator="between">
      <formula>"△"</formula>
      <formula>"×"</formula>
    </cfRule>
  </conditionalFormatting>
  <dataValidations count="2">
    <dataValidation type="list" allowBlank="1" showErrorMessage="1" sqref="E3 D61:D66 D4:D57">
      <formula1>"◎,○,△,×"</formula1>
    </dataValidation>
    <dataValidation type="list" allowBlank="1" showInputMessage="1" showErrorMessage="1" sqref="D3">
      <formula1>$F$1:$I$1</formula1>
    </dataValidation>
  </dataValidations>
  <pageMargins left="0.39305555555555599" right="0.23611111111111099" top="0.78680555555555598" bottom="0.35416666666666702" header="0.39305555555555599" footer="0.156944444444444"/>
  <pageSetup paperSize="9" scale="88" fitToHeight="0" orientation="portrait" r:id="rId1"/>
  <headerFooter differentFirst="1" alignWithMargins="0">
    <oddHeader>&amp;R&amp;"ＭＳ 明朝"&amp;9&amp;A</oddHeader>
    <oddFooter>&amp;C&amp;P / &amp;N</oddFooter>
    <firstHeader>&amp;C&amp;"ＭＳ 明朝"&amp;16&amp;B機能仕様書兼回答書</firstHeader>
    <firstFooter>&amp;C&amp;P / &amp;N</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8"/>
  <sheetViews>
    <sheetView view="pageBreakPreview" zoomScaleNormal="100" zoomScaleSheetLayoutView="100" workbookViewId="0">
      <pane ySplit="2" topLeftCell="A3" activePane="bottomLeft" state="frozen"/>
      <selection activeCell="C121" sqref="C121"/>
      <selection pane="bottomLeft" sqref="A1:XFD1048576"/>
    </sheetView>
  </sheetViews>
  <sheetFormatPr defaultColWidth="9" defaultRowHeight="28.35" customHeight="1" x14ac:dyDescent="0.15"/>
  <cols>
    <col min="1" max="1" width="3.875" style="7" customWidth="1"/>
    <col min="2" max="2" width="15.5" style="8" customWidth="1"/>
    <col min="3" max="3" width="60.75" style="9" customWidth="1"/>
    <col min="4" max="4" width="4.375" style="239" customWidth="1"/>
    <col min="5" max="5" width="25" style="63" customWidth="1"/>
    <col min="6" max="9" width="3.125" style="91" customWidth="1"/>
    <col min="10" max="10" width="6.25" style="91" customWidth="1"/>
    <col min="11" max="11" width="9" style="92"/>
    <col min="12" max="16384" width="9" style="11"/>
  </cols>
  <sheetData>
    <row r="1" spans="1:11" ht="21" customHeight="1" x14ac:dyDescent="0.15">
      <c r="A1" s="12" t="s">
        <v>525</v>
      </c>
      <c r="B1" s="93"/>
      <c r="C1" s="13"/>
      <c r="D1" s="94"/>
      <c r="E1" s="64"/>
      <c r="F1" s="24" t="s">
        <v>4</v>
      </c>
      <c r="G1" s="24" t="s">
        <v>6</v>
      </c>
      <c r="H1" s="24" t="s">
        <v>7</v>
      </c>
      <c r="I1" s="24" t="s">
        <v>8</v>
      </c>
      <c r="J1" s="54" t="s">
        <v>14</v>
      </c>
    </row>
    <row r="2" spans="1:11" ht="21" x14ac:dyDescent="0.15">
      <c r="A2" s="168" t="s">
        <v>15</v>
      </c>
      <c r="B2" s="169" t="s">
        <v>16</v>
      </c>
      <c r="C2" s="169" t="s">
        <v>17</v>
      </c>
      <c r="D2" s="220" t="s">
        <v>18</v>
      </c>
      <c r="E2" s="169" t="s">
        <v>19</v>
      </c>
      <c r="F2" s="96">
        <f>COUNTIF(D3:D27,F1)</f>
        <v>0</v>
      </c>
      <c r="G2" s="96">
        <f>COUNTIF(D3:D27,G1)</f>
        <v>0</v>
      </c>
      <c r="H2" s="96">
        <f>COUNTIF(D3:D27,H1)</f>
        <v>0</v>
      </c>
      <c r="I2" s="96">
        <f>COUNTIF(D3:D27,I1)</f>
        <v>0</v>
      </c>
      <c r="J2" s="96">
        <f>SUM(F2:I2)</f>
        <v>0</v>
      </c>
      <c r="K2" s="247" t="e">
        <f>IF(J2=#REF!,"一致","不一致")</f>
        <v>#REF!</v>
      </c>
    </row>
    <row r="3" spans="1:11" ht="36.6" customHeight="1" x14ac:dyDescent="0.15">
      <c r="A3" s="30">
        <v>1</v>
      </c>
      <c r="B3" s="34" t="s">
        <v>335</v>
      </c>
      <c r="C3" s="34" t="s">
        <v>336</v>
      </c>
      <c r="D3" s="233"/>
      <c r="E3" s="33"/>
      <c r="F3" s="86"/>
      <c r="G3" s="262"/>
      <c r="H3" s="262"/>
      <c r="I3" s="262"/>
      <c r="J3" s="262"/>
    </row>
    <row r="4" spans="1:11" ht="34.15" customHeight="1" x14ac:dyDescent="0.15">
      <c r="A4" s="30">
        <v>2</v>
      </c>
      <c r="B4" s="31"/>
      <c r="C4" s="34" t="s">
        <v>337</v>
      </c>
      <c r="D4" s="233"/>
      <c r="E4" s="33"/>
      <c r="F4" s="86"/>
      <c r="G4" s="262"/>
      <c r="H4" s="262"/>
      <c r="I4" s="262"/>
      <c r="J4" s="262"/>
    </row>
    <row r="5" spans="1:11" s="5" customFormat="1" ht="47.45" customHeight="1" x14ac:dyDescent="0.15">
      <c r="A5" s="30">
        <v>3</v>
      </c>
      <c r="B5" s="31"/>
      <c r="C5" s="34" t="s">
        <v>338</v>
      </c>
      <c r="D5" s="233"/>
      <c r="E5" s="33"/>
      <c r="F5" s="97"/>
      <c r="G5" s="97"/>
      <c r="H5" s="97"/>
      <c r="I5" s="97"/>
      <c r="J5" s="97"/>
      <c r="K5" s="99"/>
    </row>
    <row r="6" spans="1:11" s="5" customFormat="1" ht="15" x14ac:dyDescent="0.15">
      <c r="A6" s="30">
        <v>4</v>
      </c>
      <c r="B6" s="34"/>
      <c r="C6" s="240" t="s">
        <v>339</v>
      </c>
      <c r="D6" s="233"/>
      <c r="E6" s="33"/>
      <c r="F6" s="87"/>
      <c r="G6" s="87"/>
      <c r="H6" s="87"/>
      <c r="I6" s="87"/>
      <c r="J6" s="87"/>
      <c r="K6" s="99"/>
    </row>
    <row r="7" spans="1:11" s="6" customFormat="1" ht="15" x14ac:dyDescent="0.15">
      <c r="A7" s="30">
        <v>5</v>
      </c>
      <c r="B7" s="34"/>
      <c r="C7" s="240" t="s">
        <v>340</v>
      </c>
      <c r="D7" s="233"/>
      <c r="E7" s="33"/>
      <c r="F7" s="97"/>
      <c r="G7" s="97"/>
      <c r="H7" s="97"/>
      <c r="I7" s="97"/>
      <c r="J7" s="97"/>
      <c r="K7" s="97"/>
    </row>
    <row r="8" spans="1:11" s="5" customFormat="1" ht="30" x14ac:dyDescent="0.15">
      <c r="A8" s="30">
        <v>6</v>
      </c>
      <c r="B8" s="34" t="s">
        <v>37</v>
      </c>
      <c r="C8" s="34" t="s">
        <v>341</v>
      </c>
      <c r="D8" s="233"/>
      <c r="E8" s="33"/>
      <c r="F8" s="97"/>
      <c r="G8" s="97"/>
      <c r="H8" s="97"/>
      <c r="I8" s="97"/>
      <c r="J8" s="97"/>
      <c r="K8" s="99"/>
    </row>
    <row r="9" spans="1:11" s="6" customFormat="1" ht="30" x14ac:dyDescent="0.15">
      <c r="A9" s="30">
        <v>7</v>
      </c>
      <c r="B9" s="31"/>
      <c r="C9" s="34" t="s">
        <v>510</v>
      </c>
      <c r="D9" s="233"/>
      <c r="E9" s="33"/>
      <c r="F9" s="87"/>
      <c r="G9" s="87"/>
      <c r="H9" s="87"/>
      <c r="I9" s="87"/>
      <c r="J9" s="87"/>
      <c r="K9" s="97"/>
    </row>
    <row r="10" spans="1:11" s="5" customFormat="1" ht="15" x14ac:dyDescent="0.15">
      <c r="A10" s="30">
        <v>8</v>
      </c>
      <c r="B10" s="34" t="s">
        <v>342</v>
      </c>
      <c r="C10" s="240" t="s">
        <v>343</v>
      </c>
      <c r="D10" s="233"/>
      <c r="E10" s="33"/>
      <c r="F10" s="87"/>
      <c r="G10" s="87"/>
      <c r="H10" s="87"/>
      <c r="I10" s="87"/>
      <c r="J10" s="87"/>
      <c r="K10" s="99"/>
    </row>
    <row r="11" spans="1:11" s="5" customFormat="1" ht="15" x14ac:dyDescent="0.15">
      <c r="A11" s="30">
        <v>9</v>
      </c>
      <c r="B11" s="34"/>
      <c r="C11" s="240" t="s">
        <v>344</v>
      </c>
      <c r="D11" s="233"/>
      <c r="E11" s="33"/>
      <c r="F11" s="87"/>
      <c r="G11" s="87"/>
      <c r="H11" s="87"/>
      <c r="I11" s="87"/>
      <c r="J11" s="87"/>
      <c r="K11" s="99"/>
    </row>
    <row r="12" spans="1:11" s="5" customFormat="1" ht="15" x14ac:dyDescent="0.15">
      <c r="A12" s="30">
        <v>10</v>
      </c>
      <c r="B12" s="31" t="s">
        <v>345</v>
      </c>
      <c r="C12" s="34" t="s">
        <v>346</v>
      </c>
      <c r="D12" s="233"/>
      <c r="E12" s="33"/>
      <c r="F12" s="97"/>
      <c r="G12" s="97"/>
      <c r="H12" s="97"/>
      <c r="I12" s="97"/>
      <c r="J12" s="97"/>
      <c r="K12" s="99"/>
    </row>
    <row r="13" spans="1:11" s="6" customFormat="1" ht="15" x14ac:dyDescent="0.15">
      <c r="A13" s="30">
        <v>11</v>
      </c>
      <c r="B13" s="31"/>
      <c r="C13" s="240" t="s">
        <v>347</v>
      </c>
      <c r="D13" s="233"/>
      <c r="E13" s="33"/>
      <c r="F13" s="87"/>
      <c r="G13" s="87"/>
      <c r="H13" s="87"/>
      <c r="I13" s="87"/>
      <c r="J13" s="87"/>
      <c r="K13" s="97"/>
    </row>
    <row r="14" spans="1:11" s="5" customFormat="1" ht="15" x14ac:dyDescent="0.15">
      <c r="A14" s="30">
        <v>12</v>
      </c>
      <c r="B14" s="34"/>
      <c r="C14" s="240" t="s">
        <v>348</v>
      </c>
      <c r="D14" s="233"/>
      <c r="E14" s="33"/>
      <c r="F14" s="97"/>
      <c r="G14" s="97"/>
      <c r="H14" s="97"/>
      <c r="I14" s="97"/>
      <c r="J14" s="97"/>
      <c r="K14" s="99"/>
    </row>
    <row r="15" spans="1:11" s="6" customFormat="1" ht="15" x14ac:dyDescent="0.15">
      <c r="A15" s="30">
        <v>13</v>
      </c>
      <c r="B15" s="34"/>
      <c r="C15" s="240" t="s">
        <v>570</v>
      </c>
      <c r="D15" s="233"/>
      <c r="E15" s="33"/>
      <c r="F15" s="97"/>
      <c r="G15" s="97"/>
      <c r="H15" s="97"/>
      <c r="I15" s="97"/>
      <c r="J15" s="97"/>
      <c r="K15" s="97"/>
    </row>
    <row r="16" spans="1:11" s="6" customFormat="1" ht="15" x14ac:dyDescent="0.15">
      <c r="A16" s="30">
        <v>14</v>
      </c>
      <c r="B16" s="34"/>
      <c r="C16" s="34" t="s">
        <v>567</v>
      </c>
      <c r="D16" s="233"/>
      <c r="E16" s="33"/>
      <c r="F16" s="97"/>
      <c r="G16" s="97"/>
      <c r="H16" s="97"/>
      <c r="I16" s="97"/>
      <c r="J16" s="97"/>
      <c r="K16" s="97"/>
    </row>
    <row r="17" spans="1:11" s="6" customFormat="1" ht="30" x14ac:dyDescent="0.15">
      <c r="A17" s="30">
        <v>15</v>
      </c>
      <c r="B17" s="34"/>
      <c r="C17" s="240" t="s">
        <v>511</v>
      </c>
      <c r="D17" s="233"/>
      <c r="E17" s="33"/>
      <c r="F17" s="87"/>
      <c r="G17" s="87"/>
      <c r="H17" s="87"/>
      <c r="I17" s="87"/>
      <c r="J17" s="87"/>
      <c r="K17" s="97"/>
    </row>
    <row r="18" spans="1:11" s="6" customFormat="1" ht="15" x14ac:dyDescent="0.15">
      <c r="A18" s="30">
        <v>16</v>
      </c>
      <c r="B18" s="31"/>
      <c r="C18" s="34" t="s">
        <v>568</v>
      </c>
      <c r="D18" s="233"/>
      <c r="E18" s="33"/>
      <c r="F18" s="87"/>
      <c r="G18" s="87"/>
      <c r="H18" s="87"/>
      <c r="I18" s="87"/>
      <c r="J18" s="87"/>
      <c r="K18" s="97"/>
    </row>
    <row r="19" spans="1:11" s="6" customFormat="1" ht="50.45" customHeight="1" x14ac:dyDescent="0.15">
      <c r="A19" s="30">
        <v>17</v>
      </c>
      <c r="B19" s="31"/>
      <c r="C19" s="34" t="s">
        <v>352</v>
      </c>
      <c r="D19" s="233"/>
      <c r="E19" s="33"/>
      <c r="F19" s="87"/>
      <c r="G19" s="87"/>
      <c r="H19" s="87"/>
      <c r="I19" s="87"/>
      <c r="J19" s="87"/>
      <c r="K19" s="97"/>
    </row>
    <row r="20" spans="1:11" s="5" customFormat="1" ht="15" x14ac:dyDescent="0.15">
      <c r="A20" s="30">
        <v>18</v>
      </c>
      <c r="B20" s="34"/>
      <c r="C20" s="240" t="s">
        <v>354</v>
      </c>
      <c r="D20" s="233"/>
      <c r="E20" s="33"/>
      <c r="F20" s="87"/>
      <c r="G20" s="87"/>
      <c r="H20" s="87"/>
      <c r="I20" s="87"/>
      <c r="J20" s="87"/>
      <c r="K20" s="99"/>
    </row>
    <row r="21" spans="1:11" s="6" customFormat="1" ht="15" x14ac:dyDescent="0.15">
      <c r="A21" s="30">
        <v>19</v>
      </c>
      <c r="B21" s="31"/>
      <c r="C21" s="34" t="s">
        <v>458</v>
      </c>
      <c r="D21" s="233"/>
      <c r="E21" s="33"/>
      <c r="F21" s="87"/>
      <c r="G21" s="87"/>
      <c r="H21" s="87"/>
      <c r="I21" s="87"/>
      <c r="J21" s="87"/>
      <c r="K21" s="97"/>
    </row>
    <row r="22" spans="1:11" s="6" customFormat="1" ht="30" x14ac:dyDescent="0.15">
      <c r="A22" s="30">
        <v>20</v>
      </c>
      <c r="B22" s="31"/>
      <c r="C22" s="34" t="s">
        <v>355</v>
      </c>
      <c r="D22" s="233"/>
      <c r="E22" s="33"/>
      <c r="F22" s="97"/>
      <c r="G22" s="97"/>
      <c r="H22" s="97"/>
      <c r="I22" s="97"/>
      <c r="J22" s="97"/>
      <c r="K22" s="97"/>
    </row>
    <row r="23" spans="1:11" s="6" customFormat="1" ht="15" x14ac:dyDescent="0.15">
      <c r="A23" s="30">
        <v>21</v>
      </c>
      <c r="B23" s="31"/>
      <c r="C23" s="34" t="s">
        <v>592</v>
      </c>
      <c r="D23" s="233"/>
      <c r="E23" s="33"/>
      <c r="F23" s="87"/>
      <c r="G23" s="87"/>
      <c r="H23" s="87"/>
      <c r="I23" s="87"/>
      <c r="J23" s="87"/>
      <c r="K23" s="97"/>
    </row>
    <row r="24" spans="1:11" s="5" customFormat="1" ht="30" x14ac:dyDescent="0.15">
      <c r="A24" s="30">
        <v>22</v>
      </c>
      <c r="B24" s="34"/>
      <c r="C24" s="240" t="s">
        <v>357</v>
      </c>
      <c r="D24" s="233"/>
      <c r="E24" s="33"/>
      <c r="F24" s="87"/>
      <c r="G24" s="87"/>
      <c r="H24" s="87"/>
      <c r="I24" s="87"/>
      <c r="J24" s="87"/>
      <c r="K24" s="99"/>
    </row>
    <row r="25" spans="1:11" s="6" customFormat="1" ht="15" x14ac:dyDescent="0.15">
      <c r="A25" s="30">
        <v>23</v>
      </c>
      <c r="B25" s="31"/>
      <c r="C25" s="34" t="s">
        <v>363</v>
      </c>
      <c r="D25" s="233"/>
      <c r="E25" s="33"/>
      <c r="F25" s="97"/>
      <c r="G25" s="97"/>
      <c r="H25" s="97"/>
      <c r="I25" s="97"/>
      <c r="J25" s="97"/>
      <c r="K25" s="97"/>
    </row>
    <row r="26" spans="1:11" s="6" customFormat="1" ht="30" x14ac:dyDescent="0.15">
      <c r="A26" s="30">
        <v>24</v>
      </c>
      <c r="B26" s="31"/>
      <c r="C26" s="34" t="s">
        <v>373</v>
      </c>
      <c r="D26" s="233"/>
      <c r="E26" s="33"/>
      <c r="F26" s="101"/>
      <c r="G26" s="97"/>
      <c r="H26" s="97"/>
      <c r="I26" s="97"/>
      <c r="J26" s="97"/>
      <c r="K26" s="97"/>
    </row>
    <row r="27" spans="1:11" s="5" customFormat="1" ht="15" x14ac:dyDescent="0.15">
      <c r="A27" s="30">
        <v>25</v>
      </c>
      <c r="B27" s="31"/>
      <c r="C27" s="35" t="s">
        <v>569</v>
      </c>
      <c r="D27" s="233"/>
      <c r="E27" s="33"/>
      <c r="F27" s="88"/>
      <c r="G27" s="6"/>
      <c r="H27" s="6"/>
      <c r="I27" s="6"/>
      <c r="J27" s="6"/>
      <c r="K27" s="89"/>
    </row>
    <row r="28" spans="1:11" s="4" customFormat="1" ht="30" x14ac:dyDescent="0.15">
      <c r="A28" s="30">
        <v>26</v>
      </c>
      <c r="B28" s="34" t="s">
        <v>425</v>
      </c>
      <c r="C28" s="34" t="s">
        <v>426</v>
      </c>
      <c r="D28" s="233"/>
      <c r="E28" s="31"/>
    </row>
    <row r="29" spans="1:11" s="4" customFormat="1" ht="31.15" customHeight="1" x14ac:dyDescent="0.15">
      <c r="A29" s="30">
        <v>27</v>
      </c>
      <c r="B29" s="31"/>
      <c r="C29" s="34" t="s">
        <v>571</v>
      </c>
      <c r="D29" s="233"/>
      <c r="E29" s="31"/>
    </row>
    <row r="30" spans="1:11" ht="28.35" customHeight="1" x14ac:dyDescent="0.15">
      <c r="F30" s="86"/>
      <c r="G30" s="86"/>
      <c r="H30" s="86"/>
      <c r="I30" s="86"/>
      <c r="J30" s="86"/>
    </row>
    <row r="31" spans="1:11" ht="28.35" customHeight="1" x14ac:dyDescent="0.15">
      <c r="F31" s="86"/>
      <c r="G31" s="86"/>
      <c r="H31" s="86"/>
      <c r="I31" s="86"/>
      <c r="J31" s="86"/>
    </row>
    <row r="32" spans="1:11" s="92" customFormat="1" ht="28.35" customHeight="1" x14ac:dyDescent="0.15">
      <c r="A32" s="7"/>
      <c r="B32" s="8"/>
      <c r="C32" s="9"/>
      <c r="D32" s="239"/>
      <c r="E32" s="63"/>
      <c r="F32" s="86"/>
      <c r="G32" s="86"/>
      <c r="H32" s="86"/>
      <c r="I32" s="86"/>
      <c r="J32" s="86"/>
    </row>
    <row r="33" spans="1:10" s="92" customFormat="1" ht="28.35" customHeight="1" x14ac:dyDescent="0.15">
      <c r="A33" s="7"/>
      <c r="B33" s="8"/>
      <c r="C33" s="9"/>
      <c r="D33" s="239"/>
      <c r="E33" s="63"/>
      <c r="F33" s="86"/>
      <c r="G33" s="86"/>
      <c r="H33" s="86"/>
      <c r="I33" s="86"/>
      <c r="J33" s="86"/>
    </row>
    <row r="34" spans="1:10" s="92" customFormat="1" ht="28.35" customHeight="1" x14ac:dyDescent="0.15">
      <c r="A34" s="7"/>
      <c r="B34" s="8"/>
      <c r="C34" s="9"/>
      <c r="D34" s="239"/>
      <c r="E34" s="63"/>
      <c r="F34" s="86"/>
      <c r="G34" s="86"/>
      <c r="H34" s="86"/>
      <c r="I34" s="86"/>
      <c r="J34" s="86"/>
    </row>
    <row r="35" spans="1:10" s="92" customFormat="1" ht="28.35" customHeight="1" x14ac:dyDescent="0.15">
      <c r="A35" s="7"/>
      <c r="B35" s="8"/>
      <c r="C35" s="9"/>
      <c r="D35" s="239"/>
      <c r="E35" s="63"/>
      <c r="F35" s="86"/>
      <c r="G35" s="86"/>
      <c r="H35" s="86"/>
      <c r="I35" s="86"/>
      <c r="J35" s="86"/>
    </row>
    <row r="36" spans="1:10" s="92" customFormat="1" ht="15" x14ac:dyDescent="0.15">
      <c r="A36" s="7"/>
      <c r="B36" s="8" t="s">
        <v>455</v>
      </c>
      <c r="C36" s="9" t="s">
        <v>456</v>
      </c>
      <c r="D36" s="239"/>
      <c r="E36" s="63"/>
      <c r="F36" s="86"/>
      <c r="G36" s="86"/>
      <c r="H36" s="86"/>
      <c r="I36" s="86"/>
      <c r="J36" s="86"/>
    </row>
    <row r="37" spans="1:10" s="92" customFormat="1" ht="28.35" customHeight="1" x14ac:dyDescent="0.15">
      <c r="A37" s="7"/>
      <c r="B37" s="8"/>
      <c r="C37" s="9"/>
      <c r="D37" s="239"/>
      <c r="E37" s="63"/>
      <c r="F37" s="262"/>
      <c r="G37" s="86"/>
      <c r="H37" s="86"/>
      <c r="I37" s="86"/>
      <c r="J37" s="86"/>
    </row>
    <row r="38" spans="1:10" s="92" customFormat="1" ht="28.35" customHeight="1" x14ac:dyDescent="0.15">
      <c r="A38" s="7"/>
      <c r="B38" s="8"/>
      <c r="C38" s="9"/>
      <c r="D38" s="239"/>
      <c r="E38" s="63"/>
      <c r="F38" s="86"/>
      <c r="G38" s="86"/>
      <c r="H38" s="86"/>
      <c r="I38" s="86"/>
      <c r="J38" s="86"/>
    </row>
    <row r="39" spans="1:10" s="92" customFormat="1" ht="28.35" customHeight="1" x14ac:dyDescent="0.15">
      <c r="A39" s="7"/>
      <c r="B39" s="8"/>
      <c r="C39" s="9"/>
      <c r="D39" s="239"/>
      <c r="E39" s="63"/>
      <c r="F39" s="86"/>
      <c r="G39" s="262"/>
      <c r="H39" s="262"/>
      <c r="I39" s="262"/>
      <c r="J39" s="262"/>
    </row>
    <row r="40" spans="1:10" s="92" customFormat="1" ht="28.35" customHeight="1" x14ac:dyDescent="0.15">
      <c r="A40" s="7"/>
      <c r="B40" s="8"/>
      <c r="C40" s="9"/>
      <c r="D40" s="239"/>
      <c r="E40" s="63"/>
      <c r="F40" s="262"/>
      <c r="G40" s="86"/>
      <c r="H40" s="86"/>
      <c r="I40" s="86"/>
      <c r="J40" s="86"/>
    </row>
    <row r="41" spans="1:10" s="92" customFormat="1" ht="28.35" customHeight="1" x14ac:dyDescent="0.15">
      <c r="A41" s="7"/>
      <c r="B41" s="8"/>
      <c r="C41" s="9"/>
      <c r="D41" s="239"/>
      <c r="E41" s="63"/>
      <c r="F41" s="86"/>
      <c r="G41" s="86"/>
      <c r="H41" s="86"/>
      <c r="I41" s="86"/>
      <c r="J41" s="86"/>
    </row>
    <row r="42" spans="1:10" s="92" customFormat="1" ht="28.35" customHeight="1" x14ac:dyDescent="0.15">
      <c r="A42" s="7"/>
      <c r="B42" s="8"/>
      <c r="C42" s="9"/>
      <c r="D42" s="239"/>
      <c r="E42" s="63"/>
      <c r="F42" s="86"/>
      <c r="G42" s="262"/>
      <c r="H42" s="262"/>
      <c r="I42" s="262"/>
      <c r="J42" s="262"/>
    </row>
    <row r="43" spans="1:10" s="92" customFormat="1" ht="28.35" customHeight="1" x14ac:dyDescent="0.15">
      <c r="A43" s="7"/>
      <c r="B43" s="8"/>
      <c r="C43" s="9"/>
      <c r="D43" s="239"/>
      <c r="E43" s="63"/>
      <c r="F43" s="86"/>
      <c r="G43" s="86"/>
      <c r="H43" s="86"/>
      <c r="I43" s="86"/>
      <c r="J43" s="86"/>
    </row>
    <row r="44" spans="1:10" s="92" customFormat="1" ht="28.35" customHeight="1" x14ac:dyDescent="0.15">
      <c r="A44" s="7"/>
      <c r="B44" s="8"/>
      <c r="C44" s="9"/>
      <c r="D44" s="239"/>
      <c r="E44" s="63"/>
      <c r="F44" s="86"/>
      <c r="G44" s="86"/>
      <c r="H44" s="86"/>
      <c r="I44" s="86"/>
      <c r="J44" s="86"/>
    </row>
    <row r="45" spans="1:10" s="92" customFormat="1" ht="28.35" customHeight="1" x14ac:dyDescent="0.15">
      <c r="A45" s="7"/>
      <c r="B45" s="8"/>
      <c r="C45" s="9"/>
      <c r="D45" s="239"/>
      <c r="E45" s="63"/>
      <c r="F45" s="262"/>
      <c r="G45" s="86"/>
      <c r="H45" s="86"/>
      <c r="I45" s="86"/>
      <c r="J45" s="86"/>
    </row>
    <row r="46" spans="1:10" s="92" customFormat="1" ht="28.35" customHeight="1" x14ac:dyDescent="0.15">
      <c r="A46" s="7"/>
      <c r="B46" s="8"/>
      <c r="C46" s="9"/>
      <c r="D46" s="239"/>
      <c r="E46" s="63"/>
      <c r="F46" s="262"/>
      <c r="G46" s="86"/>
      <c r="H46" s="86"/>
      <c r="I46" s="86"/>
      <c r="J46" s="86"/>
    </row>
    <row r="47" spans="1:10" s="92" customFormat="1" ht="28.35" customHeight="1" x14ac:dyDescent="0.15">
      <c r="A47" s="7"/>
      <c r="B47" s="8"/>
      <c r="C47" s="9"/>
      <c r="D47" s="239"/>
      <c r="E47" s="63"/>
      <c r="F47" s="262"/>
      <c r="G47" s="262"/>
      <c r="H47" s="262"/>
      <c r="I47" s="262"/>
      <c r="J47" s="262"/>
    </row>
    <row r="48" spans="1:10" s="92" customFormat="1" ht="28.35" customHeight="1" x14ac:dyDescent="0.15">
      <c r="A48" s="7"/>
      <c r="B48" s="8"/>
      <c r="C48" s="9"/>
      <c r="D48" s="239"/>
      <c r="E48" s="63"/>
      <c r="F48" s="86"/>
      <c r="G48" s="262"/>
      <c r="H48" s="262"/>
      <c r="I48" s="262"/>
      <c r="J48" s="262"/>
    </row>
    <row r="49" spans="1:10" s="92" customFormat="1" ht="28.35" customHeight="1" x14ac:dyDescent="0.15">
      <c r="A49" s="7"/>
      <c r="B49" s="8"/>
      <c r="C49" s="9"/>
      <c r="D49" s="239"/>
      <c r="E49" s="63"/>
      <c r="F49" s="86"/>
      <c r="G49" s="262"/>
      <c r="H49" s="262"/>
      <c r="I49" s="262"/>
      <c r="J49" s="262"/>
    </row>
    <row r="50" spans="1:10" s="92" customFormat="1" ht="28.35" customHeight="1" x14ac:dyDescent="0.15">
      <c r="A50" s="7"/>
      <c r="B50" s="8"/>
      <c r="C50" s="9"/>
      <c r="D50" s="239"/>
      <c r="E50" s="63"/>
      <c r="F50" s="262"/>
      <c r="G50" s="86"/>
      <c r="H50" s="86"/>
      <c r="I50" s="86"/>
      <c r="J50" s="86"/>
    </row>
    <row r="51" spans="1:10" s="92" customFormat="1" ht="28.35" customHeight="1" x14ac:dyDescent="0.15">
      <c r="A51" s="7"/>
      <c r="B51" s="8"/>
      <c r="C51" s="9"/>
      <c r="D51" s="239"/>
      <c r="E51" s="63"/>
      <c r="F51" s="262"/>
      <c r="G51" s="86"/>
      <c r="H51" s="86"/>
      <c r="I51" s="86"/>
      <c r="J51" s="86"/>
    </row>
    <row r="52" spans="1:10" s="92" customFormat="1" ht="28.35" customHeight="1" x14ac:dyDescent="0.15">
      <c r="A52" s="7"/>
      <c r="B52" s="8"/>
      <c r="C52" s="9"/>
      <c r="D52" s="239"/>
      <c r="E52" s="63"/>
      <c r="F52" s="86"/>
      <c r="G52" s="262"/>
      <c r="H52" s="262"/>
      <c r="I52" s="262"/>
      <c r="J52" s="262"/>
    </row>
    <row r="53" spans="1:10" s="92" customFormat="1" ht="28.35" customHeight="1" x14ac:dyDescent="0.15">
      <c r="A53" s="7"/>
      <c r="B53" s="8"/>
      <c r="C53" s="9"/>
      <c r="D53" s="239"/>
      <c r="E53" s="63"/>
      <c r="F53" s="86"/>
      <c r="G53" s="262"/>
      <c r="H53" s="262"/>
      <c r="I53" s="262"/>
      <c r="J53" s="262"/>
    </row>
    <row r="54" spans="1:10" s="92" customFormat="1" ht="28.35" customHeight="1" x14ac:dyDescent="0.15">
      <c r="A54" s="7"/>
      <c r="B54" s="8"/>
      <c r="C54" s="9"/>
      <c r="D54" s="239"/>
      <c r="E54" s="63"/>
      <c r="F54" s="86"/>
      <c r="G54" s="86"/>
      <c r="H54" s="86"/>
      <c r="I54" s="86"/>
      <c r="J54" s="86"/>
    </row>
    <row r="55" spans="1:10" s="92" customFormat="1" ht="28.35" customHeight="1" x14ac:dyDescent="0.15">
      <c r="A55" s="7"/>
      <c r="B55" s="8"/>
      <c r="C55" s="9"/>
      <c r="D55" s="239"/>
      <c r="E55" s="63"/>
      <c r="F55" s="262"/>
      <c r="G55" s="86"/>
      <c r="H55" s="86"/>
      <c r="I55" s="86"/>
      <c r="J55" s="86"/>
    </row>
    <row r="56" spans="1:10" s="92" customFormat="1" ht="28.35" customHeight="1" x14ac:dyDescent="0.15">
      <c r="A56" s="7"/>
      <c r="B56" s="8"/>
      <c r="C56" s="9"/>
      <c r="D56" s="239"/>
      <c r="E56" s="63"/>
      <c r="F56" s="86"/>
      <c r="G56" s="86"/>
      <c r="H56" s="86"/>
      <c r="I56" s="86"/>
      <c r="J56" s="86"/>
    </row>
    <row r="57" spans="1:10" s="92" customFormat="1" ht="28.35" customHeight="1" x14ac:dyDescent="0.15">
      <c r="A57" s="7"/>
      <c r="B57" s="8"/>
      <c r="C57" s="9"/>
      <c r="D57" s="239"/>
      <c r="E57" s="63"/>
      <c r="F57" s="86"/>
      <c r="G57" s="262"/>
      <c r="H57" s="262"/>
      <c r="I57" s="262"/>
      <c r="J57" s="262"/>
    </row>
    <row r="58" spans="1:10" s="92" customFormat="1" ht="28.35" customHeight="1" x14ac:dyDescent="0.15">
      <c r="A58" s="7"/>
      <c r="B58" s="8"/>
      <c r="C58" s="9"/>
      <c r="D58" s="239"/>
      <c r="E58" s="63"/>
      <c r="F58" s="86"/>
      <c r="G58" s="86"/>
      <c r="H58" s="86"/>
      <c r="I58" s="86"/>
      <c r="J58" s="86"/>
    </row>
    <row r="59" spans="1:10" s="92" customFormat="1" ht="28.35" customHeight="1" x14ac:dyDescent="0.15">
      <c r="A59" s="7"/>
      <c r="B59" s="8"/>
      <c r="C59" s="9"/>
      <c r="D59" s="239"/>
      <c r="E59" s="63"/>
      <c r="F59" s="262"/>
      <c r="G59" s="86"/>
      <c r="H59" s="86"/>
      <c r="I59" s="86"/>
      <c r="J59" s="86"/>
    </row>
    <row r="60" spans="1:10" s="92" customFormat="1" ht="28.35" customHeight="1" x14ac:dyDescent="0.15">
      <c r="A60" s="7"/>
      <c r="B60" s="8"/>
      <c r="C60" s="9"/>
      <c r="D60" s="239"/>
      <c r="E60" s="63"/>
      <c r="F60" s="262"/>
      <c r="G60" s="86"/>
      <c r="H60" s="86"/>
      <c r="I60" s="86"/>
      <c r="J60" s="86"/>
    </row>
    <row r="61" spans="1:10" s="92" customFormat="1" ht="28.35" customHeight="1" x14ac:dyDescent="0.15">
      <c r="A61" s="7"/>
      <c r="B61" s="8"/>
      <c r="C61" s="9"/>
      <c r="D61" s="239"/>
      <c r="E61" s="63"/>
      <c r="F61" s="86"/>
      <c r="G61" s="262"/>
      <c r="H61" s="262"/>
      <c r="I61" s="262"/>
      <c r="J61" s="262"/>
    </row>
    <row r="62" spans="1:10" s="92" customFormat="1" ht="28.35" customHeight="1" x14ac:dyDescent="0.15">
      <c r="A62" s="7"/>
      <c r="B62" s="8"/>
      <c r="C62" s="9"/>
      <c r="D62" s="239"/>
      <c r="E62" s="63"/>
      <c r="F62" s="262"/>
      <c r="G62" s="262"/>
      <c r="H62" s="262"/>
      <c r="I62" s="262"/>
      <c r="J62" s="262"/>
    </row>
    <row r="63" spans="1:10" s="92" customFormat="1" ht="28.35" customHeight="1" x14ac:dyDescent="0.15">
      <c r="A63" s="7"/>
      <c r="B63" s="8"/>
      <c r="C63" s="9"/>
      <c r="D63" s="239"/>
      <c r="E63" s="63"/>
      <c r="F63" s="86"/>
      <c r="G63" s="86"/>
      <c r="H63" s="86"/>
      <c r="I63" s="86"/>
      <c r="J63" s="86"/>
    </row>
    <row r="64" spans="1:10" s="92" customFormat="1" ht="28.35" customHeight="1" x14ac:dyDescent="0.15">
      <c r="A64" s="7"/>
      <c r="B64" s="8"/>
      <c r="C64" s="9"/>
      <c r="D64" s="239"/>
      <c r="E64" s="63"/>
      <c r="G64" s="262"/>
      <c r="H64" s="262"/>
      <c r="I64" s="262"/>
      <c r="J64" s="262"/>
    </row>
    <row r="65" spans="1:10" s="92" customFormat="1" ht="28.35" customHeight="1" x14ac:dyDescent="0.15">
      <c r="A65" s="7"/>
      <c r="B65" s="8"/>
      <c r="C65" s="9"/>
      <c r="D65" s="239"/>
      <c r="E65" s="63"/>
      <c r="F65" s="103"/>
      <c r="G65" s="86"/>
      <c r="H65" s="86"/>
      <c r="I65" s="86"/>
      <c r="J65" s="86"/>
    </row>
    <row r="66" spans="1:10" s="92" customFormat="1" ht="28.35" customHeight="1" x14ac:dyDescent="0.15">
      <c r="A66" s="7"/>
      <c r="B66" s="8"/>
      <c r="C66" s="9"/>
      <c r="D66" s="239"/>
      <c r="E66" s="63"/>
      <c r="F66" s="97"/>
    </row>
    <row r="67" spans="1:10" s="92" customFormat="1" ht="28.35" customHeight="1" x14ac:dyDescent="0.15">
      <c r="A67" s="7"/>
      <c r="B67" s="8"/>
      <c r="C67" s="9"/>
      <c r="D67" s="239"/>
      <c r="E67" s="63"/>
      <c r="F67" s="97"/>
      <c r="G67" s="103"/>
      <c r="H67" s="103"/>
      <c r="I67" s="103"/>
      <c r="J67" s="103"/>
    </row>
    <row r="68" spans="1:10" s="92" customFormat="1" ht="28.35" customHeight="1" x14ac:dyDescent="0.15">
      <c r="A68" s="7"/>
      <c r="B68" s="8"/>
      <c r="C68" s="9"/>
      <c r="D68" s="239"/>
      <c r="E68" s="63"/>
      <c r="F68" s="97"/>
      <c r="G68" s="97"/>
      <c r="H68" s="97"/>
      <c r="I68" s="97"/>
      <c r="J68" s="97"/>
    </row>
    <row r="69" spans="1:10" s="92" customFormat="1" ht="28.35" customHeight="1" x14ac:dyDescent="0.15">
      <c r="A69" s="7"/>
      <c r="B69" s="8"/>
      <c r="C69" s="9"/>
      <c r="D69" s="239"/>
      <c r="E69" s="63"/>
      <c r="F69" s="97"/>
      <c r="G69" s="97"/>
      <c r="H69" s="97"/>
      <c r="I69" s="97"/>
      <c r="J69" s="97"/>
    </row>
    <row r="70" spans="1:10" s="92" customFormat="1" ht="28.35" customHeight="1" x14ac:dyDescent="0.15">
      <c r="A70" s="7"/>
      <c r="B70" s="8"/>
      <c r="C70" s="9"/>
      <c r="D70" s="239"/>
      <c r="E70" s="63"/>
      <c r="F70" s="91"/>
      <c r="G70" s="97"/>
      <c r="H70" s="97"/>
      <c r="I70" s="97"/>
      <c r="J70" s="97"/>
    </row>
    <row r="71" spans="1:10" s="92" customFormat="1" ht="28.35" customHeight="1" x14ac:dyDescent="0.15">
      <c r="A71" s="7"/>
      <c r="B71" s="8"/>
      <c r="C71" s="9"/>
      <c r="D71" s="239"/>
      <c r="E71" s="63"/>
      <c r="F71" s="97"/>
      <c r="G71" s="97"/>
      <c r="H71" s="97"/>
      <c r="I71" s="97"/>
      <c r="J71" s="97"/>
    </row>
    <row r="72" spans="1:10" s="92" customFormat="1" ht="28.35" customHeight="1" x14ac:dyDescent="0.15">
      <c r="A72" s="7"/>
      <c r="B72" s="8"/>
      <c r="C72" s="9"/>
      <c r="D72" s="239"/>
      <c r="E72" s="63"/>
      <c r="F72" s="97"/>
      <c r="G72" s="91"/>
      <c r="H72" s="91"/>
      <c r="I72" s="91"/>
      <c r="J72" s="91"/>
    </row>
    <row r="73" spans="1:10" s="92" customFormat="1" ht="28.35" customHeight="1" x14ac:dyDescent="0.15">
      <c r="A73" s="7"/>
      <c r="B73" s="8"/>
      <c r="C73" s="9"/>
      <c r="D73" s="239"/>
      <c r="E73" s="63"/>
      <c r="F73" s="97"/>
      <c r="G73" s="97"/>
      <c r="H73" s="97"/>
      <c r="I73" s="97"/>
      <c r="J73" s="97"/>
    </row>
    <row r="74" spans="1:10" s="92" customFormat="1" ht="28.35" customHeight="1" x14ac:dyDescent="0.15">
      <c r="A74" s="7"/>
      <c r="B74" s="8"/>
      <c r="C74" s="9"/>
      <c r="D74" s="239"/>
      <c r="E74" s="63"/>
      <c r="F74" s="87"/>
      <c r="G74" s="97"/>
      <c r="H74" s="97"/>
      <c r="I74" s="97"/>
      <c r="J74" s="97"/>
    </row>
    <row r="75" spans="1:10" s="92" customFormat="1" ht="28.35" customHeight="1" x14ac:dyDescent="0.15">
      <c r="A75" s="7"/>
      <c r="B75" s="8"/>
      <c r="C75" s="9"/>
      <c r="D75" s="239"/>
      <c r="E75" s="63"/>
      <c r="F75" s="97"/>
      <c r="G75" s="97"/>
      <c r="H75" s="97"/>
      <c r="I75" s="97"/>
      <c r="J75" s="97"/>
    </row>
    <row r="76" spans="1:10" s="92" customFormat="1" ht="28.35" customHeight="1" x14ac:dyDescent="0.15">
      <c r="A76" s="7"/>
      <c r="B76" s="8"/>
      <c r="C76" s="9"/>
      <c r="D76" s="239"/>
      <c r="E76" s="63"/>
      <c r="F76" s="97"/>
      <c r="G76" s="87"/>
      <c r="H76" s="87"/>
      <c r="I76" s="87"/>
      <c r="J76" s="87"/>
    </row>
    <row r="77" spans="1:10" s="92" customFormat="1" ht="28.35" customHeight="1" x14ac:dyDescent="0.15">
      <c r="A77" s="7"/>
      <c r="B77" s="8"/>
      <c r="C77" s="9"/>
      <c r="D77" s="239"/>
      <c r="E77" s="63"/>
      <c r="F77" s="87"/>
      <c r="G77" s="97"/>
      <c r="H77" s="97"/>
      <c r="I77" s="97"/>
      <c r="J77" s="97"/>
    </row>
    <row r="78" spans="1:10" s="92" customFormat="1" ht="28.35" customHeight="1" x14ac:dyDescent="0.15">
      <c r="A78" s="7"/>
      <c r="B78" s="8"/>
      <c r="C78" s="9"/>
      <c r="D78" s="239"/>
      <c r="E78" s="63"/>
      <c r="F78" s="87"/>
      <c r="G78" s="97"/>
      <c r="H78" s="97"/>
      <c r="I78" s="97"/>
      <c r="J78" s="97"/>
    </row>
    <row r="79" spans="1:10" s="92" customFormat="1" ht="28.35" customHeight="1" x14ac:dyDescent="0.15">
      <c r="A79" s="7"/>
      <c r="B79" s="8"/>
      <c r="C79" s="9"/>
      <c r="D79" s="239"/>
      <c r="E79" s="63"/>
      <c r="F79" s="87"/>
      <c r="G79" s="87"/>
      <c r="H79" s="87"/>
      <c r="I79" s="87"/>
      <c r="J79" s="87"/>
    </row>
    <row r="80" spans="1:10" s="92" customFormat="1" ht="28.35" customHeight="1" x14ac:dyDescent="0.15">
      <c r="A80" s="7"/>
      <c r="B80" s="8"/>
      <c r="C80" s="9"/>
      <c r="D80" s="239"/>
      <c r="E80" s="63"/>
      <c r="F80" s="91"/>
      <c r="G80" s="87"/>
      <c r="H80" s="87"/>
      <c r="I80" s="87"/>
      <c r="J80" s="87"/>
    </row>
    <row r="81" spans="1:10" s="92" customFormat="1" ht="28.35" customHeight="1" x14ac:dyDescent="0.15">
      <c r="A81" s="7"/>
      <c r="B81" s="8"/>
      <c r="C81" s="9"/>
      <c r="D81" s="239"/>
      <c r="E81" s="63"/>
      <c r="F81" s="91"/>
      <c r="G81" s="87"/>
      <c r="H81" s="87"/>
      <c r="I81" s="87"/>
      <c r="J81" s="87"/>
    </row>
    <row r="82" spans="1:10" s="92" customFormat="1" ht="28.35" customHeight="1" x14ac:dyDescent="0.15">
      <c r="A82" s="7"/>
      <c r="B82" s="8"/>
      <c r="C82" s="9"/>
      <c r="D82" s="239"/>
      <c r="E82" s="63"/>
      <c r="F82" s="87"/>
      <c r="G82" s="91"/>
      <c r="H82" s="91"/>
      <c r="I82" s="91"/>
      <c r="J82" s="91"/>
    </row>
    <row r="83" spans="1:10" s="92" customFormat="1" ht="28.35" customHeight="1" x14ac:dyDescent="0.15">
      <c r="A83" s="7"/>
      <c r="B83" s="8"/>
      <c r="C83" s="9"/>
      <c r="D83" s="239"/>
      <c r="E83" s="63"/>
      <c r="F83" s="87"/>
      <c r="G83" s="91"/>
      <c r="H83" s="91"/>
      <c r="I83" s="91"/>
      <c r="J83" s="91"/>
    </row>
    <row r="84" spans="1:10" s="92" customFormat="1" ht="28.35" customHeight="1" x14ac:dyDescent="0.15">
      <c r="A84" s="7"/>
      <c r="B84" s="8"/>
      <c r="C84" s="9"/>
      <c r="D84" s="239"/>
      <c r="E84" s="63"/>
      <c r="F84" s="87"/>
      <c r="G84" s="87"/>
      <c r="H84" s="87"/>
      <c r="I84" s="87"/>
      <c r="J84" s="87"/>
    </row>
    <row r="85" spans="1:10" s="92" customFormat="1" ht="28.35" customHeight="1" x14ac:dyDescent="0.15">
      <c r="A85" s="7"/>
      <c r="B85" s="8"/>
      <c r="C85" s="9"/>
      <c r="D85" s="239"/>
      <c r="E85" s="63"/>
      <c r="F85" s="87"/>
      <c r="G85" s="87"/>
      <c r="H85" s="87"/>
      <c r="I85" s="87"/>
      <c r="J85" s="87"/>
    </row>
    <row r="86" spans="1:10" s="92" customFormat="1" ht="28.35" customHeight="1" x14ac:dyDescent="0.15">
      <c r="A86" s="7"/>
      <c r="B86" s="8"/>
      <c r="C86" s="9"/>
      <c r="D86" s="239"/>
      <c r="E86" s="63"/>
      <c r="F86" s="97"/>
      <c r="G86" s="87"/>
      <c r="H86" s="87"/>
      <c r="I86" s="87"/>
      <c r="J86" s="87"/>
    </row>
    <row r="87" spans="1:10" s="92" customFormat="1" ht="28.35" customHeight="1" x14ac:dyDescent="0.15">
      <c r="A87" s="7"/>
      <c r="B87" s="8"/>
      <c r="C87" s="9"/>
      <c r="D87" s="239"/>
      <c r="E87" s="63"/>
      <c r="F87" s="91"/>
      <c r="G87" s="87"/>
      <c r="H87" s="87"/>
      <c r="I87" s="87"/>
      <c r="J87" s="87"/>
    </row>
    <row r="88" spans="1:10" s="92" customFormat="1" ht="28.35" customHeight="1" x14ac:dyDescent="0.15">
      <c r="A88" s="7"/>
      <c r="B88" s="8"/>
      <c r="C88" s="9"/>
      <c r="D88" s="239"/>
      <c r="E88" s="63"/>
      <c r="F88" s="91"/>
      <c r="G88" s="97"/>
      <c r="H88" s="97"/>
      <c r="I88" s="97"/>
      <c r="J88" s="97"/>
    </row>
  </sheetData>
  <phoneticPr fontId="25"/>
  <conditionalFormatting sqref="E3:E4 D2:D29">
    <cfRule type="cellIs" dxfId="20" priority="10" operator="between">
      <formula>"代替"</formula>
      <formula>"代替"</formula>
    </cfRule>
    <cfRule type="cellIs" dxfId="19" priority="11" operator="between">
      <formula>"確認"</formula>
      <formula>"確認"</formula>
    </cfRule>
    <cfRule type="cellIs" dxfId="18" priority="12" operator="between">
      <formula>"△"</formula>
      <formula>"×"</formula>
    </cfRule>
  </conditionalFormatting>
  <conditionalFormatting sqref="D1 D30:D1048576">
    <cfRule type="cellIs" dxfId="17" priority="16" operator="between">
      <formula>"代替"</formula>
      <formula>"代替"</formula>
    </cfRule>
    <cfRule type="cellIs" dxfId="16" priority="17" operator="between">
      <formula>"確認"</formula>
      <formula>"確認"</formula>
    </cfRule>
    <cfRule type="cellIs" dxfId="15" priority="18" operator="between">
      <formula>"△"</formula>
      <formula>"×"</formula>
    </cfRule>
  </conditionalFormatting>
  <dataValidations count="1">
    <dataValidation type="list" allowBlank="1" showErrorMessage="1" sqref="D3:D29">
      <formula1>"◎,○,△,×"</formula1>
    </dataValidation>
  </dataValidations>
  <pageMargins left="0.39305555555555599" right="0.23611111111111099" top="0.78680555555555598" bottom="0.35416666666666702" header="0.39305555555555599" footer="0.156944444444444"/>
  <pageSetup paperSize="9" scale="88" fitToHeight="0" orientation="portrait" r:id="rId1"/>
  <headerFooter differentFirst="1" alignWithMargins="0">
    <oddHeader>&amp;R&amp;"ＭＳ 明朝"&amp;9&amp;A</oddHeader>
    <oddFooter>&amp;C&amp;P / &amp;N</oddFooter>
    <firstHeader>&amp;C&amp;"ＭＳ 明朝"&amp;16&amp;B機能仕様書兼回答書</firstHeader>
    <firstFooter>&amp;C&amp;P / &amp;N</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65"/>
  <sheetViews>
    <sheetView view="pageBreakPreview" zoomScaleNormal="100" zoomScaleSheetLayoutView="100" workbookViewId="0">
      <pane ySplit="2" topLeftCell="A3" activePane="bottomLeft" state="frozen"/>
      <selection activeCell="K95" sqref="K95"/>
      <selection pane="bottomLeft" sqref="A1:XFD1048576"/>
    </sheetView>
  </sheetViews>
  <sheetFormatPr defaultColWidth="9" defaultRowHeight="28.35" customHeight="1" x14ac:dyDescent="0.15"/>
  <cols>
    <col min="1" max="1" width="3.875" style="7" customWidth="1"/>
    <col min="2" max="2" width="15.5" style="8" customWidth="1"/>
    <col min="3" max="3" width="60.75" style="9" customWidth="1"/>
    <col min="4" max="4" width="4.375" style="73" customWidth="1"/>
    <col min="5" max="5" width="25" style="186" customWidth="1"/>
    <col min="6" max="9" width="3" style="11" customWidth="1"/>
    <col min="10" max="10" width="6" style="11" customWidth="1"/>
    <col min="11" max="16384" width="9" style="11"/>
  </cols>
  <sheetData>
    <row r="1" spans="1:11" s="1" customFormat="1" ht="21" customHeight="1" x14ac:dyDescent="0.15">
      <c r="A1" s="12" t="s">
        <v>526</v>
      </c>
      <c r="B1" s="75"/>
      <c r="C1" s="13"/>
      <c r="D1" s="76"/>
      <c r="E1" s="19"/>
      <c r="F1" s="24" t="s">
        <v>4</v>
      </c>
      <c r="G1" s="24" t="s">
        <v>6</v>
      </c>
      <c r="H1" s="24" t="s">
        <v>7</v>
      </c>
      <c r="I1" s="24" t="s">
        <v>8</v>
      </c>
      <c r="J1" s="54" t="s">
        <v>14</v>
      </c>
      <c r="K1" s="3"/>
    </row>
    <row r="2" spans="1:11" s="3" customFormat="1" ht="21" x14ac:dyDescent="0.15">
      <c r="A2" s="168" t="s">
        <v>15</v>
      </c>
      <c r="B2" s="169" t="s">
        <v>16</v>
      </c>
      <c r="C2" s="169" t="s">
        <v>17</v>
      </c>
      <c r="D2" s="170" t="s">
        <v>18</v>
      </c>
      <c r="E2" s="235" t="s">
        <v>19</v>
      </c>
      <c r="F2" s="29">
        <f>COUNTIF(D3:D39,F1)</f>
        <v>0</v>
      </c>
      <c r="G2" s="29">
        <f>COUNTIF(D3:D39,G1)</f>
        <v>0</v>
      </c>
      <c r="H2" s="29">
        <f>COUNTIF(D3:D39,H1)</f>
        <v>0</v>
      </c>
      <c r="I2" s="29">
        <f>COUNTIF(D3:D39,I1)</f>
        <v>0</v>
      </c>
      <c r="J2" s="29">
        <f>SUM(F2:I2)</f>
        <v>0</v>
      </c>
      <c r="K2" s="247" t="e">
        <f>IF(J2=#REF!,"一致","不一致")</f>
        <v>#REF!</v>
      </c>
    </row>
    <row r="3" spans="1:11" s="68" customFormat="1" ht="15" customHeight="1" x14ac:dyDescent="0.15">
      <c r="A3" s="30">
        <v>1</v>
      </c>
      <c r="B3" s="80"/>
      <c r="C3" s="48" t="s">
        <v>380</v>
      </c>
      <c r="D3" s="234"/>
      <c r="E3" s="118"/>
      <c r="F3" s="6"/>
      <c r="G3" s="6"/>
      <c r="H3" s="6"/>
      <c r="I3" s="6"/>
      <c r="J3" s="6"/>
    </row>
    <row r="4" spans="1:11" s="69" customFormat="1" ht="15" x14ac:dyDescent="0.15">
      <c r="A4" s="30">
        <v>2</v>
      </c>
      <c r="B4" s="80"/>
      <c r="C4" s="100" t="s">
        <v>334</v>
      </c>
      <c r="D4" s="234"/>
      <c r="E4" s="118"/>
      <c r="F4" s="6"/>
      <c r="G4" s="6"/>
      <c r="H4" s="6"/>
      <c r="I4" s="6"/>
      <c r="J4" s="6"/>
    </row>
    <row r="5" spans="1:11" s="6" customFormat="1" ht="30" x14ac:dyDescent="0.15">
      <c r="A5" s="30">
        <v>3</v>
      </c>
      <c r="B5" s="34" t="s">
        <v>381</v>
      </c>
      <c r="C5" s="240" t="s">
        <v>382</v>
      </c>
      <c r="D5" s="234"/>
      <c r="E5" s="33"/>
    </row>
    <row r="6" spans="1:11" s="69" customFormat="1" ht="30" customHeight="1" x14ac:dyDescent="0.15">
      <c r="A6" s="30">
        <v>4</v>
      </c>
      <c r="B6" s="80"/>
      <c r="C6" s="81" t="s">
        <v>383</v>
      </c>
      <c r="D6" s="234"/>
      <c r="E6" s="118"/>
      <c r="F6" s="6"/>
      <c r="G6" s="6"/>
      <c r="H6" s="6"/>
      <c r="I6" s="6"/>
      <c r="J6" s="6"/>
    </row>
    <row r="7" spans="1:11" s="70" customFormat="1" ht="15" x14ac:dyDescent="0.15">
      <c r="A7" s="30">
        <v>5</v>
      </c>
      <c r="B7" s="34" t="s">
        <v>384</v>
      </c>
      <c r="C7" s="35" t="s">
        <v>385</v>
      </c>
      <c r="D7" s="234"/>
      <c r="E7" s="118"/>
      <c r="F7" s="5"/>
      <c r="G7" s="5"/>
      <c r="H7" s="5"/>
      <c r="I7" s="5"/>
      <c r="J7" s="5"/>
    </row>
    <row r="8" spans="1:11" s="6" customFormat="1" ht="15" x14ac:dyDescent="0.15">
      <c r="A8" s="30">
        <v>6</v>
      </c>
      <c r="B8" s="34"/>
      <c r="C8" s="240" t="s">
        <v>386</v>
      </c>
      <c r="D8" s="234"/>
      <c r="E8" s="33"/>
      <c r="F8" s="5"/>
      <c r="G8" s="5"/>
      <c r="H8" s="5"/>
      <c r="I8" s="5"/>
      <c r="J8" s="5"/>
    </row>
    <row r="9" spans="1:11" s="70" customFormat="1" ht="15" x14ac:dyDescent="0.15">
      <c r="A9" s="30">
        <v>7</v>
      </c>
      <c r="B9" s="34"/>
      <c r="C9" s="34" t="s">
        <v>387</v>
      </c>
      <c r="D9" s="234"/>
      <c r="E9" s="33"/>
      <c r="F9" s="5"/>
      <c r="G9" s="5"/>
      <c r="H9" s="5"/>
      <c r="I9" s="5"/>
      <c r="J9" s="5"/>
    </row>
    <row r="10" spans="1:11" s="70" customFormat="1" ht="30" x14ac:dyDescent="0.15">
      <c r="A10" s="30">
        <v>8</v>
      </c>
      <c r="B10" s="34"/>
      <c r="C10" s="240" t="s">
        <v>388</v>
      </c>
      <c r="D10" s="234"/>
      <c r="E10" s="33"/>
      <c r="F10" s="5"/>
      <c r="G10" s="5"/>
      <c r="H10" s="5"/>
      <c r="I10" s="5"/>
      <c r="J10" s="5"/>
    </row>
    <row r="11" spans="1:11" s="5" customFormat="1" ht="30" x14ac:dyDescent="0.15">
      <c r="A11" s="30">
        <v>9</v>
      </c>
      <c r="B11" s="34" t="s">
        <v>28</v>
      </c>
      <c r="C11" s="35" t="s">
        <v>389</v>
      </c>
      <c r="D11" s="234"/>
      <c r="E11" s="33"/>
    </row>
    <row r="12" spans="1:11" s="6" customFormat="1" ht="15" x14ac:dyDescent="0.15">
      <c r="A12" s="30">
        <v>10</v>
      </c>
      <c r="B12" s="34"/>
      <c r="C12" s="34" t="s">
        <v>390</v>
      </c>
      <c r="D12" s="234"/>
      <c r="E12" s="33"/>
    </row>
    <row r="13" spans="1:11" s="5" customFormat="1" ht="15" x14ac:dyDescent="0.15">
      <c r="A13" s="30">
        <v>11</v>
      </c>
      <c r="B13" s="34"/>
      <c r="C13" s="240" t="s">
        <v>391</v>
      </c>
      <c r="D13" s="234"/>
      <c r="E13" s="33"/>
    </row>
    <row r="14" spans="1:11" s="5" customFormat="1" ht="15" x14ac:dyDescent="0.15">
      <c r="A14" s="30">
        <v>12</v>
      </c>
      <c r="B14" s="31" t="s">
        <v>37</v>
      </c>
      <c r="C14" s="34" t="s">
        <v>392</v>
      </c>
      <c r="D14" s="234"/>
      <c r="E14" s="33"/>
      <c r="F14" s="6"/>
      <c r="G14" s="6"/>
      <c r="H14" s="6"/>
      <c r="I14" s="6"/>
      <c r="J14" s="6"/>
    </row>
    <row r="15" spans="1:11" s="6" customFormat="1" ht="30" x14ac:dyDescent="0.15">
      <c r="A15" s="30">
        <v>13</v>
      </c>
      <c r="B15" s="34"/>
      <c r="C15" s="34" t="s">
        <v>512</v>
      </c>
      <c r="D15" s="234"/>
      <c r="E15" s="33"/>
    </row>
    <row r="16" spans="1:11" s="6" customFormat="1" ht="15" x14ac:dyDescent="0.15">
      <c r="A16" s="30">
        <v>14</v>
      </c>
      <c r="B16" s="34"/>
      <c r="C16" s="34" t="s">
        <v>393</v>
      </c>
      <c r="D16" s="234"/>
      <c r="E16" s="33"/>
      <c r="F16" s="5"/>
      <c r="G16" s="5"/>
      <c r="H16" s="5"/>
      <c r="I16" s="5"/>
      <c r="J16" s="5"/>
    </row>
    <row r="17" spans="1:10" s="5" customFormat="1" ht="30" x14ac:dyDescent="0.15">
      <c r="A17" s="30">
        <v>15</v>
      </c>
      <c r="B17" s="31"/>
      <c r="C17" s="34" t="s">
        <v>394</v>
      </c>
      <c r="D17" s="234"/>
      <c r="E17" s="33"/>
      <c r="F17" s="6"/>
      <c r="G17" s="6"/>
      <c r="H17" s="6"/>
      <c r="I17" s="6"/>
      <c r="J17" s="6"/>
    </row>
    <row r="18" spans="1:10" s="5" customFormat="1" ht="15" x14ac:dyDescent="0.15">
      <c r="A18" s="30">
        <v>16</v>
      </c>
      <c r="B18" s="31"/>
      <c r="C18" s="34" t="s">
        <v>395</v>
      </c>
      <c r="D18" s="234"/>
      <c r="E18" s="33"/>
    </row>
    <row r="19" spans="1:10" s="6" customFormat="1" ht="15" x14ac:dyDescent="0.15">
      <c r="A19" s="30">
        <v>17</v>
      </c>
      <c r="B19" s="34"/>
      <c r="C19" s="34" t="s">
        <v>351</v>
      </c>
      <c r="D19" s="234"/>
      <c r="E19" s="33"/>
      <c r="F19" s="5"/>
      <c r="G19" s="5"/>
      <c r="H19" s="5"/>
      <c r="I19" s="5"/>
      <c r="J19" s="5"/>
    </row>
    <row r="20" spans="1:10" s="5" customFormat="1" ht="30" x14ac:dyDescent="0.15">
      <c r="A20" s="30">
        <v>18</v>
      </c>
      <c r="B20" s="34"/>
      <c r="C20" s="240" t="s">
        <v>396</v>
      </c>
      <c r="D20" s="234"/>
      <c r="E20" s="33"/>
      <c r="F20" s="6"/>
      <c r="G20" s="6"/>
      <c r="H20" s="6"/>
      <c r="I20" s="6"/>
      <c r="J20" s="6"/>
    </row>
    <row r="21" spans="1:10" s="5" customFormat="1" ht="15" x14ac:dyDescent="0.15">
      <c r="A21" s="30">
        <v>19</v>
      </c>
      <c r="B21" s="66"/>
      <c r="C21" s="240" t="s">
        <v>398</v>
      </c>
      <c r="D21" s="234"/>
      <c r="E21" s="33"/>
      <c r="F21" s="6"/>
      <c r="G21" s="6"/>
      <c r="H21" s="6"/>
      <c r="I21" s="6"/>
      <c r="J21" s="6"/>
    </row>
    <row r="22" spans="1:10" s="5" customFormat="1" ht="15" x14ac:dyDescent="0.15">
      <c r="A22" s="30">
        <v>20</v>
      </c>
      <c r="B22" s="34"/>
      <c r="C22" s="240" t="s">
        <v>399</v>
      </c>
      <c r="D22" s="234"/>
      <c r="E22" s="33"/>
      <c r="F22" s="6"/>
      <c r="G22" s="6"/>
      <c r="H22" s="6"/>
      <c r="I22" s="6"/>
      <c r="J22" s="6"/>
    </row>
    <row r="23" spans="1:10" s="5" customFormat="1" ht="30" x14ac:dyDescent="0.15">
      <c r="A23" s="30">
        <v>21</v>
      </c>
      <c r="B23" s="34"/>
      <c r="C23" s="240" t="s">
        <v>400</v>
      </c>
      <c r="D23" s="234"/>
      <c r="E23" s="33"/>
    </row>
    <row r="24" spans="1:10" s="5" customFormat="1" ht="30" x14ac:dyDescent="0.15">
      <c r="A24" s="30">
        <v>22</v>
      </c>
      <c r="B24" s="31"/>
      <c r="C24" s="34" t="s">
        <v>402</v>
      </c>
      <c r="D24" s="234"/>
      <c r="E24" s="33"/>
      <c r="F24" s="6"/>
      <c r="G24" s="6"/>
      <c r="H24" s="6"/>
      <c r="I24" s="6"/>
      <c r="J24" s="6"/>
    </row>
    <row r="25" spans="1:10" s="4" customFormat="1" ht="30" x14ac:dyDescent="0.15">
      <c r="A25" s="30">
        <v>23</v>
      </c>
      <c r="B25" s="225" t="s">
        <v>574</v>
      </c>
      <c r="C25" s="240" t="s">
        <v>572</v>
      </c>
      <c r="D25" s="234"/>
      <c r="E25" s="33"/>
    </row>
    <row r="26" spans="1:10" ht="15" x14ac:dyDescent="0.15">
      <c r="A26" s="30">
        <v>24</v>
      </c>
      <c r="B26" s="34"/>
      <c r="C26" s="240" t="s">
        <v>403</v>
      </c>
      <c r="D26" s="234"/>
      <c r="E26" s="33"/>
      <c r="F26" s="4"/>
      <c r="G26" s="4"/>
      <c r="H26" s="4"/>
      <c r="I26" s="4"/>
      <c r="J26" s="4"/>
    </row>
    <row r="27" spans="1:10" ht="15" x14ac:dyDescent="0.15">
      <c r="A27" s="30">
        <v>25</v>
      </c>
      <c r="B27" s="34"/>
      <c r="C27" s="240" t="s">
        <v>517</v>
      </c>
      <c r="D27" s="234"/>
      <c r="E27" s="33"/>
      <c r="F27" s="4"/>
      <c r="G27" s="4"/>
      <c r="H27" s="4"/>
      <c r="I27" s="4"/>
      <c r="J27" s="4"/>
    </row>
    <row r="28" spans="1:10" s="5" customFormat="1" ht="30" x14ac:dyDescent="0.15">
      <c r="A28" s="30">
        <v>26</v>
      </c>
      <c r="B28" s="31" t="s">
        <v>404</v>
      </c>
      <c r="C28" s="34" t="s">
        <v>405</v>
      </c>
      <c r="D28" s="234"/>
      <c r="E28" s="33"/>
      <c r="F28" s="4"/>
      <c r="G28" s="4"/>
      <c r="H28" s="4"/>
      <c r="I28" s="4"/>
      <c r="J28" s="4"/>
    </row>
    <row r="29" spans="1:10" s="4" customFormat="1" ht="15" x14ac:dyDescent="0.15">
      <c r="A29" s="30">
        <v>27</v>
      </c>
      <c r="B29" s="34"/>
      <c r="C29" s="34" t="s">
        <v>406</v>
      </c>
      <c r="D29" s="234"/>
      <c r="E29" s="33"/>
      <c r="F29" s="11"/>
      <c r="G29" s="11"/>
      <c r="H29" s="11"/>
      <c r="I29" s="11"/>
      <c r="J29" s="11"/>
    </row>
    <row r="30" spans="1:10" s="5" customFormat="1" ht="15" x14ac:dyDescent="0.15">
      <c r="A30" s="30">
        <v>28</v>
      </c>
      <c r="B30" s="66"/>
      <c r="C30" s="34" t="s">
        <v>407</v>
      </c>
      <c r="D30" s="234"/>
      <c r="E30" s="33"/>
      <c r="F30" s="4"/>
      <c r="G30" s="4"/>
      <c r="H30" s="4"/>
      <c r="I30" s="4"/>
      <c r="J30" s="4"/>
    </row>
    <row r="31" spans="1:10" s="5" customFormat="1" ht="15" x14ac:dyDescent="0.15">
      <c r="A31" s="30">
        <v>29</v>
      </c>
      <c r="B31" s="66"/>
      <c r="C31" s="34" t="s">
        <v>408</v>
      </c>
      <c r="D31" s="234"/>
      <c r="E31" s="33"/>
      <c r="F31" s="4"/>
      <c r="G31" s="4"/>
      <c r="H31" s="4"/>
      <c r="I31" s="4"/>
      <c r="J31" s="4"/>
    </row>
    <row r="32" spans="1:10" ht="30" x14ac:dyDescent="0.15">
      <c r="A32" s="30">
        <v>30</v>
      </c>
      <c r="B32" s="82" t="s">
        <v>409</v>
      </c>
      <c r="C32" s="240" t="s">
        <v>410</v>
      </c>
      <c r="D32" s="234"/>
      <c r="E32" s="33"/>
      <c r="F32" s="4"/>
      <c r="G32" s="4"/>
      <c r="H32" s="4"/>
      <c r="I32" s="4"/>
      <c r="J32" s="4"/>
    </row>
    <row r="33" spans="1:10" s="4" customFormat="1" ht="30" x14ac:dyDescent="0.15">
      <c r="A33" s="30">
        <v>31</v>
      </c>
      <c r="B33" s="34"/>
      <c r="C33" s="35" t="s">
        <v>411</v>
      </c>
      <c r="D33" s="234"/>
      <c r="E33" s="33"/>
    </row>
    <row r="34" spans="1:10" ht="15" x14ac:dyDescent="0.15">
      <c r="A34" s="30">
        <v>32</v>
      </c>
      <c r="B34" s="34"/>
      <c r="C34" s="35" t="s">
        <v>412</v>
      </c>
      <c r="D34" s="234"/>
      <c r="E34" s="33"/>
    </row>
    <row r="35" spans="1:10" s="4" customFormat="1" ht="15" x14ac:dyDescent="0.15">
      <c r="A35" s="30">
        <v>33</v>
      </c>
      <c r="B35" s="34"/>
      <c r="C35" s="35" t="s">
        <v>413</v>
      </c>
      <c r="D35" s="234"/>
      <c r="E35" s="33"/>
      <c r="F35" s="11"/>
      <c r="G35" s="11"/>
      <c r="H35" s="11"/>
      <c r="I35" s="11"/>
      <c r="J35" s="11"/>
    </row>
    <row r="36" spans="1:10" ht="15" x14ac:dyDescent="0.15">
      <c r="A36" s="30">
        <v>34</v>
      </c>
      <c r="B36" s="34" t="s">
        <v>414</v>
      </c>
      <c r="C36" s="240" t="s">
        <v>415</v>
      </c>
      <c r="D36" s="234"/>
      <c r="E36" s="33"/>
      <c r="F36" s="2"/>
      <c r="G36" s="2"/>
      <c r="H36" s="2"/>
      <c r="I36" s="2"/>
      <c r="J36" s="2"/>
    </row>
    <row r="37" spans="1:10" ht="15" x14ac:dyDescent="0.15">
      <c r="A37" s="30">
        <v>35</v>
      </c>
      <c r="B37" s="34"/>
      <c r="C37" s="240" t="s">
        <v>416</v>
      </c>
      <c r="D37" s="234"/>
      <c r="E37" s="33"/>
      <c r="F37" s="4"/>
      <c r="G37" s="4"/>
      <c r="H37" s="4"/>
      <c r="I37" s="4"/>
      <c r="J37" s="4"/>
    </row>
    <row r="38" spans="1:10" s="6" customFormat="1" ht="15" x14ac:dyDescent="0.15">
      <c r="A38" s="30">
        <v>36</v>
      </c>
      <c r="B38" s="34"/>
      <c r="C38" s="240" t="s">
        <v>417</v>
      </c>
      <c r="D38" s="234"/>
      <c r="E38" s="33"/>
      <c r="F38" s="4"/>
      <c r="G38" s="4"/>
      <c r="H38" s="4"/>
      <c r="I38" s="4"/>
      <c r="J38" s="4"/>
    </row>
    <row r="39" spans="1:10" ht="15" x14ac:dyDescent="0.15">
      <c r="A39" s="30">
        <v>37</v>
      </c>
      <c r="B39" s="35"/>
      <c r="C39" s="240" t="s">
        <v>418</v>
      </c>
      <c r="D39" s="234"/>
      <c r="E39" s="33"/>
      <c r="F39" s="4"/>
      <c r="G39" s="4"/>
      <c r="H39" s="4"/>
      <c r="I39" s="4"/>
    </row>
    <row r="40" spans="1:10" ht="15" x14ac:dyDescent="0.15">
      <c r="A40" s="30">
        <v>38</v>
      </c>
      <c r="B40" s="35" t="s">
        <v>455</v>
      </c>
      <c r="C40" s="240" t="s">
        <v>573</v>
      </c>
      <c r="D40" s="234"/>
      <c r="E40" s="33"/>
      <c r="F40" s="4"/>
      <c r="G40" s="4"/>
      <c r="H40" s="4"/>
      <c r="I40" s="4"/>
      <c r="J40" s="4"/>
    </row>
    <row r="41" spans="1:10" ht="28.35" customHeight="1" x14ac:dyDescent="0.15">
      <c r="B41" s="74"/>
      <c r="F41" s="163"/>
      <c r="G41" s="163"/>
      <c r="H41" s="163"/>
      <c r="I41" s="163"/>
      <c r="J41" s="163"/>
    </row>
    <row r="42" spans="1:10" ht="28.35" customHeight="1" x14ac:dyDescent="0.15">
      <c r="F42" s="4"/>
      <c r="G42" s="4"/>
      <c r="H42" s="4"/>
      <c r="I42" s="4"/>
      <c r="J42" s="4"/>
    </row>
    <row r="43" spans="1:10" ht="28.35" customHeight="1" x14ac:dyDescent="0.15">
      <c r="F43" s="2"/>
      <c r="G43" s="2"/>
      <c r="H43" s="2"/>
      <c r="I43" s="2"/>
      <c r="J43" s="2"/>
    </row>
    <row r="44" spans="1:10" ht="28.35" customHeight="1" x14ac:dyDescent="0.15">
      <c r="F44" s="3"/>
      <c r="G44" s="3"/>
      <c r="H44" s="3"/>
      <c r="I44" s="3"/>
      <c r="J44" s="3"/>
    </row>
    <row r="45" spans="1:10" ht="28.35" customHeight="1" x14ac:dyDescent="0.15">
      <c r="F45" s="6"/>
      <c r="G45" s="6"/>
      <c r="H45" s="6"/>
      <c r="I45" s="6"/>
      <c r="J45" s="6"/>
    </row>
    <row r="46" spans="1:10" ht="28.35" customHeight="1" x14ac:dyDescent="0.15">
      <c r="F46" s="6"/>
      <c r="G46" s="6"/>
      <c r="H46" s="6"/>
      <c r="I46" s="6"/>
      <c r="J46" s="6"/>
    </row>
    <row r="47" spans="1:10" ht="28.35" customHeight="1" x14ac:dyDescent="0.15">
      <c r="F47" s="6"/>
      <c r="G47" s="6"/>
      <c r="H47" s="6"/>
      <c r="I47" s="6"/>
      <c r="J47" s="6"/>
    </row>
    <row r="48" spans="1:10" ht="28.35" customHeight="1" x14ac:dyDescent="0.15">
      <c r="F48" s="6"/>
      <c r="G48" s="6"/>
      <c r="H48" s="6"/>
      <c r="I48" s="6"/>
      <c r="J48" s="6"/>
    </row>
    <row r="50" spans="6:10" ht="28.35" customHeight="1" x14ac:dyDescent="0.15">
      <c r="F50" s="6"/>
      <c r="G50" s="6"/>
      <c r="H50" s="6"/>
      <c r="I50" s="6"/>
      <c r="J50" s="6"/>
    </row>
    <row r="51" spans="6:10" ht="28.35" customHeight="1" x14ac:dyDescent="0.15">
      <c r="F51" s="6"/>
      <c r="G51" s="6"/>
      <c r="H51" s="6"/>
      <c r="I51" s="6"/>
      <c r="J51" s="6"/>
    </row>
    <row r="52" spans="6:10" ht="28.35" customHeight="1" x14ac:dyDescent="0.15">
      <c r="F52" s="6"/>
      <c r="G52" s="6"/>
      <c r="H52" s="6"/>
      <c r="I52" s="6"/>
      <c r="J52" s="6"/>
    </row>
    <row r="53" spans="6:10" ht="28.35" customHeight="1" x14ac:dyDescent="0.15">
      <c r="F53" s="5"/>
      <c r="G53" s="5"/>
      <c r="H53" s="5"/>
      <c r="I53" s="5"/>
      <c r="J53" s="5"/>
    </row>
    <row r="54" spans="6:10" ht="28.35" customHeight="1" x14ac:dyDescent="0.15">
      <c r="F54" s="6"/>
      <c r="G54" s="6"/>
      <c r="H54" s="6"/>
      <c r="I54" s="6"/>
      <c r="J54" s="6"/>
    </row>
    <row r="55" spans="6:10" ht="28.35" customHeight="1" x14ac:dyDescent="0.15">
      <c r="F55" s="6"/>
      <c r="G55" s="6"/>
      <c r="H55" s="6"/>
      <c r="I55" s="6"/>
      <c r="J55" s="6"/>
    </row>
    <row r="56" spans="6:10" ht="28.35" customHeight="1" x14ac:dyDescent="0.15">
      <c r="F56" s="5"/>
      <c r="G56" s="5"/>
      <c r="H56" s="5"/>
      <c r="I56" s="5"/>
      <c r="J56" s="5"/>
    </row>
    <row r="57" spans="6:10" ht="28.35" customHeight="1" x14ac:dyDescent="0.15">
      <c r="F57" s="5"/>
      <c r="G57" s="5"/>
      <c r="H57" s="5"/>
      <c r="I57" s="5"/>
      <c r="J57" s="5"/>
    </row>
    <row r="58" spans="6:10" ht="28.35" customHeight="1" x14ac:dyDescent="0.15">
      <c r="F58" s="5"/>
      <c r="G58" s="5"/>
      <c r="H58" s="5"/>
      <c r="I58" s="5"/>
      <c r="J58" s="5"/>
    </row>
    <row r="61" spans="6:10" ht="28.35" customHeight="1" x14ac:dyDescent="0.15">
      <c r="F61" s="5"/>
      <c r="G61" s="5"/>
      <c r="H61" s="5"/>
      <c r="I61" s="5"/>
      <c r="J61" s="5"/>
    </row>
    <row r="62" spans="6:10" ht="28.35" customHeight="1" x14ac:dyDescent="0.15">
      <c r="F62" s="5"/>
      <c r="G62" s="5"/>
      <c r="H62" s="5"/>
      <c r="I62" s="5"/>
      <c r="J62" s="5"/>
    </row>
    <row r="63" spans="6:10" ht="28.35" customHeight="1" x14ac:dyDescent="0.15">
      <c r="F63" s="5"/>
      <c r="G63" s="5"/>
      <c r="H63" s="5"/>
      <c r="I63" s="5"/>
      <c r="J63" s="5"/>
    </row>
    <row r="64" spans="6:10" ht="28.35" customHeight="1" x14ac:dyDescent="0.15">
      <c r="F64" s="5"/>
      <c r="G64" s="5"/>
      <c r="H64" s="5"/>
      <c r="I64" s="5"/>
      <c r="J64" s="5"/>
    </row>
    <row r="65" spans="6:10" ht="28.35" customHeight="1" x14ac:dyDescent="0.15">
      <c r="F65" s="6"/>
      <c r="G65" s="6"/>
      <c r="H65" s="6"/>
      <c r="I65" s="6"/>
      <c r="J65" s="6"/>
    </row>
  </sheetData>
  <phoneticPr fontId="25"/>
  <conditionalFormatting sqref="D28:D39 D2:D25">
    <cfRule type="cellIs" dxfId="14" priority="13" operator="between">
      <formula>"代替"</formula>
      <formula>"代替"</formula>
    </cfRule>
    <cfRule type="cellIs" dxfId="13" priority="14" operator="between">
      <formula>"確認"</formula>
      <formula>"確認"</formula>
    </cfRule>
    <cfRule type="cellIs" dxfId="12" priority="15" operator="between">
      <formula>"△"</formula>
      <formula>"×"</formula>
    </cfRule>
  </conditionalFormatting>
  <conditionalFormatting sqref="D41:D1048576">
    <cfRule type="cellIs" dxfId="11" priority="19" operator="between">
      <formula>"代替"</formula>
      <formula>"代替"</formula>
    </cfRule>
    <cfRule type="cellIs" dxfId="10" priority="20" operator="between">
      <formula>"確認"</formula>
      <formula>"確認"</formula>
    </cfRule>
    <cfRule type="cellIs" dxfId="9" priority="21" operator="between">
      <formula>"△"</formula>
      <formula>"×"</formula>
    </cfRule>
  </conditionalFormatting>
  <conditionalFormatting sqref="D26">
    <cfRule type="cellIs" dxfId="8" priority="7" operator="between">
      <formula>"代替"</formula>
      <formula>"代替"</formula>
    </cfRule>
    <cfRule type="cellIs" dxfId="7" priority="8" operator="between">
      <formula>"確認"</formula>
      <formula>"確認"</formula>
    </cfRule>
    <cfRule type="cellIs" dxfId="6" priority="9" operator="between">
      <formula>"△"</formula>
      <formula>"×"</formula>
    </cfRule>
  </conditionalFormatting>
  <conditionalFormatting sqref="D40">
    <cfRule type="cellIs" dxfId="5" priority="4" operator="between">
      <formula>"代替"</formula>
      <formula>"代替"</formula>
    </cfRule>
    <cfRule type="cellIs" dxfId="4" priority="5" operator="between">
      <formula>"確認"</formula>
      <formula>"確認"</formula>
    </cfRule>
    <cfRule type="cellIs" dxfId="3" priority="6" operator="between">
      <formula>"△"</formula>
      <formula>"×"</formula>
    </cfRule>
  </conditionalFormatting>
  <conditionalFormatting sqref="D27">
    <cfRule type="cellIs" dxfId="2" priority="1" operator="between">
      <formula>"代替"</formula>
      <formula>"代替"</formula>
    </cfRule>
    <cfRule type="cellIs" dxfId="1" priority="2" operator="between">
      <formula>"確認"</formula>
      <formula>"確認"</formula>
    </cfRule>
    <cfRule type="cellIs" dxfId="0" priority="3" operator="between">
      <formula>"△"</formula>
      <formula>"×"</formula>
    </cfRule>
  </conditionalFormatting>
  <dataValidations count="1">
    <dataValidation type="list" allowBlank="1" showErrorMessage="1" sqref="D3:D40">
      <formula1>"◎,○,△,×"</formula1>
    </dataValidation>
  </dataValidations>
  <pageMargins left="0.39305555555555599" right="0.23611111111111099" top="0.78680555555555598" bottom="0.35416666666666702" header="0.39305555555555599" footer="0.156944444444444"/>
  <pageSetup paperSize="9" scale="88" fitToHeight="0" orientation="portrait" r:id="rId1"/>
  <headerFooter differentFirst="1" alignWithMargins="0">
    <oddHeader>&amp;R&amp;"ＭＳ 明朝"&amp;9&amp;A</oddHeader>
    <oddFooter>&amp;C&amp;P / &amp;N</oddFooter>
    <firstHeader>&amp;C&amp;"ＭＳ 明朝"&amp;16&amp;B機能仕様書兼回答書</firstHeader>
    <firstFooter>&amp;C&amp;P /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7"/>
  <sheetViews>
    <sheetView tabSelected="1" view="pageBreakPreview" zoomScaleNormal="100" zoomScaleSheetLayoutView="100" workbookViewId="0">
      <pane ySplit="2" topLeftCell="A51" activePane="bottomLeft" state="frozen"/>
      <selection activeCell="C121" sqref="C121"/>
      <selection pane="bottomLeft" activeCell="C54" sqref="C54"/>
    </sheetView>
  </sheetViews>
  <sheetFormatPr defaultColWidth="9" defaultRowHeight="28.35" customHeight="1" x14ac:dyDescent="0.15"/>
  <cols>
    <col min="1" max="1" width="3.875" style="7" customWidth="1"/>
    <col min="2" max="2" width="15.5" style="8" customWidth="1"/>
    <col min="3" max="3" width="60.75" style="9" customWidth="1"/>
    <col min="4" max="4" width="4.375" style="10" customWidth="1"/>
    <col min="5" max="5" width="25" style="9" customWidth="1"/>
    <col min="6" max="9" width="2.25" style="11" customWidth="1"/>
    <col min="10" max="10" width="6" style="11" customWidth="1"/>
    <col min="11" max="16384" width="9" style="11"/>
  </cols>
  <sheetData>
    <row r="1" spans="1:11" s="1" customFormat="1" ht="21" customHeight="1" x14ac:dyDescent="0.15">
      <c r="A1" s="12" t="s">
        <v>13</v>
      </c>
      <c r="B1" s="12"/>
      <c r="C1" s="13"/>
      <c r="D1" s="14"/>
      <c r="E1" s="13"/>
      <c r="F1" s="24" t="s">
        <v>4</v>
      </c>
      <c r="G1" s="24" t="s">
        <v>6</v>
      </c>
      <c r="H1" s="24" t="s">
        <v>7</v>
      </c>
      <c r="I1" s="24" t="s">
        <v>8</v>
      </c>
      <c r="J1" s="54" t="s">
        <v>14</v>
      </c>
    </row>
    <row r="2" spans="1:11" s="3" customFormat="1" ht="21" x14ac:dyDescent="0.15">
      <c r="A2" s="25" t="s">
        <v>15</v>
      </c>
      <c r="B2" s="26" t="s">
        <v>16</v>
      </c>
      <c r="C2" s="26" t="s">
        <v>17</v>
      </c>
      <c r="D2" s="95" t="s">
        <v>18</v>
      </c>
      <c r="E2" s="26" t="s">
        <v>19</v>
      </c>
      <c r="F2" s="29">
        <f>COUNTIF(D3:D52,F1)</f>
        <v>0</v>
      </c>
      <c r="G2" s="29">
        <f>COUNTIF(D3:D52,G1)</f>
        <v>0</v>
      </c>
      <c r="H2" s="29">
        <f>COUNTIF(D3:D52,H1)</f>
        <v>0</v>
      </c>
      <c r="I2" s="29">
        <f>COUNTIF(D3:D52,I1)</f>
        <v>0</v>
      </c>
      <c r="J2" s="29">
        <f>SUM(F2:I2)</f>
        <v>0</v>
      </c>
      <c r="K2" s="55" t="e">
        <f>IF(J2=#REF!,"一致","不一致")</f>
        <v>#REF!</v>
      </c>
    </row>
    <row r="3" spans="1:11" s="6" customFormat="1" ht="133.15" customHeight="1" x14ac:dyDescent="0.15">
      <c r="A3" s="30">
        <v>1</v>
      </c>
      <c r="B3" s="34" t="s">
        <v>20</v>
      </c>
      <c r="C3" s="216" t="s">
        <v>21</v>
      </c>
      <c r="D3" s="32"/>
      <c r="E3" s="216"/>
    </row>
    <row r="4" spans="1:11" ht="30" x14ac:dyDescent="0.15">
      <c r="A4" s="30">
        <v>2</v>
      </c>
      <c r="B4" s="34" t="s">
        <v>22</v>
      </c>
      <c r="C4" s="60" t="s">
        <v>23</v>
      </c>
      <c r="D4" s="110"/>
      <c r="E4" s="60"/>
      <c r="G4" s="6"/>
    </row>
    <row r="5" spans="1:11" s="5" customFormat="1" ht="30" x14ac:dyDescent="0.15">
      <c r="A5" s="61">
        <v>3</v>
      </c>
      <c r="B5" s="31" t="s">
        <v>24</v>
      </c>
      <c r="C5" s="34" t="s">
        <v>25</v>
      </c>
      <c r="D5" s="110"/>
      <c r="E5" s="216"/>
      <c r="G5" s="11"/>
    </row>
    <row r="6" spans="1:11" s="5" customFormat="1" ht="15" x14ac:dyDescent="0.15">
      <c r="A6" s="61">
        <v>4</v>
      </c>
      <c r="B6" s="66"/>
      <c r="C6" s="34" t="s">
        <v>26</v>
      </c>
      <c r="D6" s="110"/>
      <c r="E6" s="216"/>
    </row>
    <row r="7" spans="1:11" s="5" customFormat="1" ht="15" x14ac:dyDescent="0.15">
      <c r="A7" s="30">
        <v>5</v>
      </c>
      <c r="B7" s="66"/>
      <c r="C7" s="34" t="s">
        <v>27</v>
      </c>
      <c r="D7" s="110"/>
      <c r="E7" s="216"/>
    </row>
    <row r="8" spans="1:11" s="5" customFormat="1" ht="30" x14ac:dyDescent="0.15">
      <c r="A8" s="61">
        <v>6</v>
      </c>
      <c r="B8" s="66"/>
      <c r="C8" s="216" t="s">
        <v>611</v>
      </c>
      <c r="D8" s="110"/>
      <c r="E8" s="216"/>
    </row>
    <row r="9" spans="1:11" s="5" customFormat="1" ht="30" x14ac:dyDescent="0.15">
      <c r="A9" s="61">
        <v>7</v>
      </c>
      <c r="B9" s="31" t="s">
        <v>28</v>
      </c>
      <c r="C9" s="34" t="s">
        <v>29</v>
      </c>
      <c r="D9" s="110"/>
      <c r="E9" s="216"/>
    </row>
    <row r="10" spans="1:11" s="5" customFormat="1" ht="30" x14ac:dyDescent="0.15">
      <c r="A10" s="30">
        <v>8</v>
      </c>
      <c r="B10" s="66"/>
      <c r="C10" s="34" t="s">
        <v>30</v>
      </c>
      <c r="D10" s="110"/>
      <c r="E10" s="216"/>
    </row>
    <row r="11" spans="1:11" s="5" customFormat="1" ht="30" x14ac:dyDescent="0.15">
      <c r="A11" s="61">
        <v>9</v>
      </c>
      <c r="B11" s="66"/>
      <c r="C11" s="34" t="s">
        <v>31</v>
      </c>
      <c r="D11" s="110"/>
      <c r="E11" s="216"/>
    </row>
    <row r="12" spans="1:11" s="5" customFormat="1" ht="15" x14ac:dyDescent="0.15">
      <c r="A12" s="61">
        <v>10</v>
      </c>
      <c r="B12" s="66"/>
      <c r="C12" s="34" t="s">
        <v>32</v>
      </c>
      <c r="D12" s="110"/>
      <c r="E12" s="216"/>
    </row>
    <row r="13" spans="1:11" s="5" customFormat="1" ht="45" x14ac:dyDescent="0.15">
      <c r="A13" s="30">
        <v>11</v>
      </c>
      <c r="B13" s="66"/>
      <c r="C13" s="34" t="s">
        <v>527</v>
      </c>
      <c r="D13" s="110"/>
      <c r="E13" s="216"/>
    </row>
    <row r="14" spans="1:11" ht="15" x14ac:dyDescent="0.15">
      <c r="A14" s="61">
        <v>12</v>
      </c>
      <c r="B14" s="133"/>
      <c r="C14" s="134" t="s">
        <v>33</v>
      </c>
      <c r="D14" s="164"/>
      <c r="E14" s="203"/>
      <c r="G14" s="5"/>
    </row>
    <row r="15" spans="1:11" s="5" customFormat="1" ht="30" x14ac:dyDescent="0.15">
      <c r="A15" s="61">
        <v>13</v>
      </c>
      <c r="B15" s="215"/>
      <c r="C15" s="34" t="s">
        <v>593</v>
      </c>
      <c r="D15" s="32"/>
      <c r="E15" s="224"/>
    </row>
    <row r="16" spans="1:11" s="5" customFormat="1" ht="30" x14ac:dyDescent="0.15">
      <c r="A16" s="30">
        <v>14</v>
      </c>
      <c r="B16" s="66"/>
      <c r="C16" s="34" t="s">
        <v>34</v>
      </c>
      <c r="D16" s="32"/>
      <c r="E16" s="216"/>
    </row>
    <row r="17" spans="1:7" s="5" customFormat="1" ht="45" x14ac:dyDescent="0.15">
      <c r="A17" s="61">
        <v>15</v>
      </c>
      <c r="B17" s="66"/>
      <c r="C17" s="34" t="s">
        <v>594</v>
      </c>
      <c r="D17" s="32"/>
      <c r="E17" s="216"/>
    </row>
    <row r="18" spans="1:7" s="5" customFormat="1" ht="15" x14ac:dyDescent="0.15">
      <c r="A18" s="61">
        <v>16</v>
      </c>
      <c r="B18" s="66"/>
      <c r="C18" s="34" t="s">
        <v>528</v>
      </c>
      <c r="D18" s="32"/>
      <c r="E18" s="216"/>
    </row>
    <row r="19" spans="1:7" s="5" customFormat="1" ht="15" x14ac:dyDescent="0.15">
      <c r="A19" s="30">
        <v>17</v>
      </c>
      <c r="B19" s="34" t="s">
        <v>35</v>
      </c>
      <c r="C19" s="34" t="s">
        <v>36</v>
      </c>
      <c r="D19" s="32"/>
      <c r="E19" s="216"/>
    </row>
    <row r="20" spans="1:7" ht="15" x14ac:dyDescent="0.15">
      <c r="A20" s="61">
        <v>18</v>
      </c>
      <c r="B20" s="34"/>
      <c r="C20" s="216" t="s">
        <v>38</v>
      </c>
      <c r="D20" s="32"/>
      <c r="E20" s="216"/>
    </row>
    <row r="21" spans="1:7" ht="15" x14ac:dyDescent="0.15">
      <c r="A21" s="61">
        <v>19</v>
      </c>
      <c r="B21" s="34"/>
      <c r="C21" s="216" t="s">
        <v>39</v>
      </c>
      <c r="D21" s="32"/>
      <c r="E21" s="216"/>
      <c r="G21" s="4"/>
    </row>
    <row r="22" spans="1:7" s="4" customFormat="1" ht="15" x14ac:dyDescent="0.15">
      <c r="A22" s="30">
        <v>20</v>
      </c>
      <c r="B22" s="34"/>
      <c r="C22" s="216" t="s">
        <v>474</v>
      </c>
      <c r="D22" s="32"/>
      <c r="E22" s="216"/>
      <c r="G22" s="11"/>
    </row>
    <row r="23" spans="1:7" ht="30" x14ac:dyDescent="0.15">
      <c r="A23" s="61">
        <v>21</v>
      </c>
      <c r="B23" s="34"/>
      <c r="C23" s="216" t="s">
        <v>40</v>
      </c>
      <c r="D23" s="32"/>
      <c r="E23" s="216"/>
    </row>
    <row r="24" spans="1:7" ht="30" x14ac:dyDescent="0.15">
      <c r="A24" s="61">
        <v>22</v>
      </c>
      <c r="B24" s="34"/>
      <c r="C24" s="216" t="s">
        <v>41</v>
      </c>
      <c r="D24" s="32"/>
      <c r="E24" s="216"/>
    </row>
    <row r="25" spans="1:7" ht="15" x14ac:dyDescent="0.15">
      <c r="A25" s="30">
        <v>23</v>
      </c>
      <c r="B25" s="34"/>
      <c r="C25" s="216" t="s">
        <v>42</v>
      </c>
      <c r="D25" s="32"/>
      <c r="E25" s="216"/>
    </row>
    <row r="26" spans="1:7" s="6" customFormat="1" ht="30" x14ac:dyDescent="0.15">
      <c r="A26" s="61">
        <v>24</v>
      </c>
      <c r="B26" s="31"/>
      <c r="C26" s="34" t="s">
        <v>475</v>
      </c>
      <c r="D26" s="32"/>
      <c r="E26" s="216"/>
      <c r="G26" s="11"/>
    </row>
    <row r="27" spans="1:7" ht="45" x14ac:dyDescent="0.15">
      <c r="A27" s="61">
        <v>25</v>
      </c>
      <c r="B27" s="162"/>
      <c r="C27" s="204" t="s">
        <v>43</v>
      </c>
      <c r="D27" s="164"/>
      <c r="E27" s="204"/>
      <c r="G27" s="6"/>
    </row>
    <row r="28" spans="1:7" s="70" customFormat="1" ht="30" x14ac:dyDescent="0.15">
      <c r="A28" s="30">
        <v>26</v>
      </c>
      <c r="B28" s="34"/>
      <c r="C28" s="216" t="s">
        <v>491</v>
      </c>
      <c r="D28" s="32"/>
      <c r="E28" s="216"/>
    </row>
    <row r="29" spans="1:7" s="105" customFormat="1" ht="15" x14ac:dyDescent="0.15">
      <c r="A29" s="61">
        <v>27</v>
      </c>
      <c r="B29" s="214"/>
      <c r="C29" s="210" t="s">
        <v>44</v>
      </c>
      <c r="D29" s="110"/>
      <c r="E29" s="210"/>
    </row>
    <row r="30" spans="1:7" s="4" customFormat="1" ht="15" x14ac:dyDescent="0.15">
      <c r="A30" s="61">
        <v>28</v>
      </c>
      <c r="B30" s="45"/>
      <c r="C30" s="34" t="s">
        <v>45</v>
      </c>
      <c r="D30" s="110"/>
      <c r="E30" s="60"/>
    </row>
    <row r="31" spans="1:7" s="5" customFormat="1" ht="15" x14ac:dyDescent="0.15">
      <c r="A31" s="30">
        <v>29</v>
      </c>
      <c r="B31" s="34"/>
      <c r="C31" s="35" t="s">
        <v>46</v>
      </c>
      <c r="D31" s="110"/>
      <c r="E31" s="60"/>
      <c r="G31" s="4"/>
    </row>
    <row r="32" spans="1:7" s="4" customFormat="1" ht="15" x14ac:dyDescent="0.15">
      <c r="A32" s="61">
        <v>30</v>
      </c>
      <c r="B32" s="45"/>
      <c r="C32" s="34" t="s">
        <v>47</v>
      </c>
      <c r="D32" s="110"/>
      <c r="E32" s="60"/>
      <c r="G32" s="5"/>
    </row>
    <row r="33" spans="1:10" ht="15" x14ac:dyDescent="0.15">
      <c r="A33" s="61">
        <v>31</v>
      </c>
      <c r="B33" s="34"/>
      <c r="C33" s="60" t="s">
        <v>48</v>
      </c>
      <c r="D33" s="110"/>
      <c r="E33" s="60"/>
      <c r="G33" s="4"/>
    </row>
    <row r="34" spans="1:10" s="4" customFormat="1" ht="15" x14ac:dyDescent="0.15">
      <c r="A34" s="30">
        <v>32</v>
      </c>
      <c r="B34" s="45"/>
      <c r="C34" s="34" t="s">
        <v>612</v>
      </c>
      <c r="D34" s="110"/>
      <c r="E34" s="60"/>
      <c r="G34" s="11"/>
    </row>
    <row r="35" spans="1:10" s="4" customFormat="1" ht="30" x14ac:dyDescent="0.15">
      <c r="A35" s="61">
        <v>33</v>
      </c>
      <c r="B35" s="45"/>
      <c r="C35" s="34" t="s">
        <v>49</v>
      </c>
      <c r="D35" s="110"/>
      <c r="E35" s="60"/>
    </row>
    <row r="36" spans="1:10" s="4" customFormat="1" ht="15" x14ac:dyDescent="0.15">
      <c r="A36" s="61">
        <v>34</v>
      </c>
      <c r="B36" s="45"/>
      <c r="C36" s="45" t="s">
        <v>50</v>
      </c>
      <c r="D36" s="110"/>
      <c r="E36" s="60"/>
    </row>
    <row r="37" spans="1:10" s="36" customFormat="1" ht="15" x14ac:dyDescent="0.15">
      <c r="A37" s="30">
        <v>35</v>
      </c>
      <c r="B37" s="165"/>
      <c r="C37" s="130" t="s">
        <v>51</v>
      </c>
      <c r="D37" s="164"/>
      <c r="E37" s="213"/>
    </row>
    <row r="38" spans="1:10" s="4" customFormat="1" ht="30" x14ac:dyDescent="0.15">
      <c r="A38" s="61">
        <v>36</v>
      </c>
      <c r="B38" s="45"/>
      <c r="C38" s="34" t="s">
        <v>529</v>
      </c>
      <c r="D38" s="32"/>
      <c r="E38" s="60"/>
      <c r="G38" s="36"/>
    </row>
    <row r="39" spans="1:10" s="4" customFormat="1" ht="30" x14ac:dyDescent="0.15">
      <c r="A39" s="61">
        <v>37</v>
      </c>
      <c r="B39" s="45"/>
      <c r="C39" s="45" t="s">
        <v>530</v>
      </c>
      <c r="D39" s="32"/>
      <c r="E39" s="60"/>
    </row>
    <row r="40" spans="1:10" s="6" customFormat="1" ht="15" x14ac:dyDescent="0.15">
      <c r="A40" s="30">
        <v>38</v>
      </c>
      <c r="B40" s="34"/>
      <c r="C40" s="34" t="s">
        <v>502</v>
      </c>
      <c r="D40" s="32"/>
      <c r="E40" s="216"/>
    </row>
    <row r="41" spans="1:10" s="4" customFormat="1" ht="30" x14ac:dyDescent="0.15">
      <c r="A41" s="61">
        <v>39</v>
      </c>
      <c r="B41" s="45"/>
      <c r="C41" s="34" t="s">
        <v>52</v>
      </c>
      <c r="D41" s="32"/>
      <c r="E41" s="60"/>
      <c r="G41" s="11"/>
    </row>
    <row r="42" spans="1:10" s="5" customFormat="1" ht="30" x14ac:dyDescent="0.15">
      <c r="A42" s="61">
        <v>40</v>
      </c>
      <c r="B42" s="136"/>
      <c r="C42" s="84" t="s">
        <v>531</v>
      </c>
      <c r="D42" s="205"/>
      <c r="E42" s="128"/>
    </row>
    <row r="43" spans="1:10" s="5" customFormat="1" ht="30" x14ac:dyDescent="0.15">
      <c r="A43" s="30">
        <v>41</v>
      </c>
      <c r="B43" s="45"/>
      <c r="C43" s="45" t="s">
        <v>532</v>
      </c>
      <c r="D43" s="47"/>
      <c r="E43" s="60"/>
      <c r="F43" s="11"/>
      <c r="G43" s="11"/>
      <c r="H43" s="11"/>
      <c r="I43" s="11"/>
      <c r="J43" s="11"/>
    </row>
    <row r="44" spans="1:10" s="6" customFormat="1" ht="30" x14ac:dyDescent="0.15">
      <c r="A44" s="61">
        <v>42</v>
      </c>
      <c r="B44" s="45" t="s">
        <v>54</v>
      </c>
      <c r="C44" s="34" t="s">
        <v>595</v>
      </c>
      <c r="D44" s="32"/>
      <c r="E44" s="216"/>
      <c r="G44" s="11"/>
    </row>
    <row r="45" spans="1:10" s="6" customFormat="1" ht="15" x14ac:dyDescent="0.15">
      <c r="A45" s="61">
        <v>43</v>
      </c>
      <c r="B45" s="34"/>
      <c r="C45" s="34" t="s">
        <v>513</v>
      </c>
      <c r="D45" s="32"/>
      <c r="E45" s="216"/>
    </row>
    <row r="46" spans="1:10" s="6" customFormat="1" ht="30" x14ac:dyDescent="0.15">
      <c r="A46" s="30">
        <v>44</v>
      </c>
      <c r="B46" s="34"/>
      <c r="C46" s="34" t="s">
        <v>55</v>
      </c>
      <c r="D46" s="32"/>
      <c r="E46" s="216"/>
    </row>
    <row r="47" spans="1:10" s="5" customFormat="1" ht="15" x14ac:dyDescent="0.15">
      <c r="A47" s="61">
        <v>45</v>
      </c>
      <c r="B47" s="34"/>
      <c r="C47" s="34" t="s">
        <v>56</v>
      </c>
      <c r="D47" s="32"/>
      <c r="E47" s="216"/>
      <c r="G47" s="6"/>
    </row>
    <row r="48" spans="1:10" s="5" customFormat="1" ht="30" x14ac:dyDescent="0.15">
      <c r="A48" s="61">
        <v>46</v>
      </c>
      <c r="B48" s="34"/>
      <c r="C48" s="34" t="s">
        <v>533</v>
      </c>
      <c r="D48" s="32"/>
      <c r="E48" s="216"/>
      <c r="G48" s="6"/>
    </row>
    <row r="49" spans="1:10" s="6" customFormat="1" ht="30" x14ac:dyDescent="0.15">
      <c r="A49" s="30">
        <v>47</v>
      </c>
      <c r="B49" s="34"/>
      <c r="C49" s="34" t="s">
        <v>57</v>
      </c>
      <c r="D49" s="32"/>
      <c r="E49" s="216"/>
      <c r="G49" s="90"/>
    </row>
    <row r="50" spans="1:10" s="6" customFormat="1" ht="15" x14ac:dyDescent="0.15">
      <c r="A50" s="61">
        <v>48</v>
      </c>
      <c r="B50" s="161" t="s">
        <v>58</v>
      </c>
      <c r="C50" s="212" t="s">
        <v>613</v>
      </c>
      <c r="D50" s="110"/>
      <c r="E50" s="210"/>
    </row>
    <row r="51" spans="1:10" ht="60" x14ac:dyDescent="0.15">
      <c r="A51" s="61">
        <v>49</v>
      </c>
      <c r="B51" s="35"/>
      <c r="C51" s="35" t="s">
        <v>604</v>
      </c>
      <c r="D51" s="110"/>
      <c r="E51" s="60"/>
      <c r="G51" s="6"/>
    </row>
    <row r="52" spans="1:10" ht="30" x14ac:dyDescent="0.15">
      <c r="A52" s="30">
        <v>50</v>
      </c>
      <c r="B52" s="34"/>
      <c r="C52" s="216" t="s">
        <v>59</v>
      </c>
      <c r="D52" s="110"/>
      <c r="E52" s="60"/>
    </row>
    <row r="53" spans="1:10" s="4" customFormat="1" ht="15" x14ac:dyDescent="0.15">
      <c r="A53" s="61">
        <v>51</v>
      </c>
      <c r="B53" s="62"/>
      <c r="C53" s="34" t="s">
        <v>614</v>
      </c>
      <c r="D53" s="123"/>
      <c r="E53" s="127"/>
      <c r="F53" s="36"/>
      <c r="G53" s="36"/>
      <c r="H53" s="36"/>
      <c r="I53" s="36"/>
      <c r="J53" s="36"/>
    </row>
    <row r="54" spans="1:10" s="72" customFormat="1" ht="11.25" customHeight="1" x14ac:dyDescent="0.15">
      <c r="A54" s="112"/>
      <c r="B54" s="50"/>
      <c r="C54" s="51"/>
      <c r="D54" s="52"/>
      <c r="E54" s="175"/>
      <c r="G54" s="11"/>
    </row>
    <row r="55" spans="1:10" s="72" customFormat="1" ht="11.25" customHeight="1" x14ac:dyDescent="0.15">
      <c r="A55" s="49"/>
      <c r="B55" s="50"/>
      <c r="C55" s="51"/>
      <c r="D55" s="52"/>
      <c r="E55" s="176"/>
    </row>
    <row r="56" spans="1:10" s="71" customFormat="1" ht="11.25" customHeight="1" x14ac:dyDescent="0.15">
      <c r="A56" s="49"/>
      <c r="B56" s="8"/>
      <c r="C56" s="9"/>
      <c r="D56" s="53"/>
      <c r="E56" s="9"/>
      <c r="G56" s="72"/>
    </row>
    <row r="57" spans="1:10" s="71" customFormat="1" ht="11.25" customHeight="1" x14ac:dyDescent="0.15">
      <c r="A57" s="7"/>
      <c r="B57" s="8"/>
      <c r="C57" s="9"/>
      <c r="D57" s="10"/>
      <c r="E57" s="9"/>
    </row>
    <row r="58" spans="1:10" ht="11.25" customHeight="1" x14ac:dyDescent="0.15">
      <c r="G58" s="71"/>
    </row>
    <row r="59" spans="1:10" ht="11.25" customHeight="1" x14ac:dyDescent="0.15"/>
    <row r="60" spans="1:10" ht="11.25" customHeight="1" x14ac:dyDescent="0.15"/>
    <row r="61" spans="1:10" ht="11.25" customHeight="1" x14ac:dyDescent="0.15"/>
    <row r="62" spans="1:10" ht="11.25" customHeight="1" x14ac:dyDescent="0.15"/>
    <row r="63" spans="1:10" ht="11.25" customHeight="1" x14ac:dyDescent="0.15"/>
    <row r="87" spans="2:3" ht="13.5" x14ac:dyDescent="0.15">
      <c r="B87" s="8" t="s">
        <v>455</v>
      </c>
      <c r="C87" s="9" t="s">
        <v>456</v>
      </c>
    </row>
  </sheetData>
  <phoneticPr fontId="25"/>
  <conditionalFormatting sqref="D2:D41 D44:D52">
    <cfRule type="cellIs" dxfId="173" priority="10" operator="between">
      <formula>"代替"</formula>
      <formula>"代替"</formula>
    </cfRule>
    <cfRule type="cellIs" dxfId="172" priority="11" operator="between">
      <formula>"確認"</formula>
      <formula>"確認"</formula>
    </cfRule>
    <cfRule type="cellIs" dxfId="171" priority="12" operator="between">
      <formula>"△"</formula>
      <formula>"×"</formula>
    </cfRule>
  </conditionalFormatting>
  <conditionalFormatting sqref="D54:D55">
    <cfRule type="cellIs" dxfId="170" priority="46" operator="between">
      <formula>"代替"</formula>
      <formula>"代替"</formula>
    </cfRule>
    <cfRule type="cellIs" dxfId="169" priority="47" operator="between">
      <formula>"確認"</formula>
      <formula>"確認"</formula>
    </cfRule>
    <cfRule type="cellIs" dxfId="168" priority="48" operator="between">
      <formula>"△"</formula>
      <formula>"×"</formula>
    </cfRule>
  </conditionalFormatting>
  <conditionalFormatting sqref="D56:D1048576">
    <cfRule type="cellIs" dxfId="167" priority="70" operator="between">
      <formula>"代替"</formula>
      <formula>"代替"</formula>
    </cfRule>
    <cfRule type="cellIs" dxfId="166" priority="71" operator="between">
      <formula>"確認"</formula>
      <formula>"確認"</formula>
    </cfRule>
    <cfRule type="cellIs" dxfId="165" priority="72" operator="between">
      <formula>"△"</formula>
      <formula>"×"</formula>
    </cfRule>
  </conditionalFormatting>
  <conditionalFormatting sqref="D42">
    <cfRule type="cellIs" dxfId="164" priority="7" operator="between">
      <formula>"代替"</formula>
      <formula>"代替"</formula>
    </cfRule>
    <cfRule type="cellIs" dxfId="163" priority="8" operator="between">
      <formula>"確認"</formula>
      <formula>"確認"</formula>
    </cfRule>
    <cfRule type="cellIs" dxfId="162" priority="9" operator="between">
      <formula>"△"</formula>
      <formula>"×"</formula>
    </cfRule>
  </conditionalFormatting>
  <conditionalFormatting sqref="D53">
    <cfRule type="cellIs" dxfId="161" priority="4" operator="between">
      <formula>"代替"</formula>
      <formula>"代替"</formula>
    </cfRule>
    <cfRule type="cellIs" dxfId="160" priority="5" operator="between">
      <formula>"確認"</formula>
      <formula>"確認"</formula>
    </cfRule>
    <cfRule type="cellIs" dxfId="159" priority="6" operator="between">
      <formula>"△"</formula>
      <formula>"×"</formula>
    </cfRule>
  </conditionalFormatting>
  <conditionalFormatting sqref="D43">
    <cfRule type="cellIs" dxfId="158" priority="1" operator="between">
      <formula>"代替"</formula>
      <formula>"代替"</formula>
    </cfRule>
    <cfRule type="cellIs" dxfId="157" priority="2" operator="between">
      <formula>"確認"</formula>
      <formula>"確認"</formula>
    </cfRule>
    <cfRule type="cellIs" dxfId="156" priority="3" operator="between">
      <formula>"△"</formula>
      <formula>"×"</formula>
    </cfRule>
  </conditionalFormatting>
  <dataValidations count="2">
    <dataValidation type="list" allowBlank="1" showErrorMessage="1" sqref="D3:D41 D44:D53">
      <formula1>"◎,○,△,×"</formula1>
    </dataValidation>
    <dataValidation type="list" allowBlank="1" showInputMessage="1" showErrorMessage="1" sqref="D42:D43">
      <formula1>"◎,○,△,×"</formula1>
    </dataValidation>
  </dataValidations>
  <pageMargins left="0.39305555555555599" right="0.23611111111111099" top="0.78680555555555598" bottom="0.35416666666666702" header="0.39305555555555599" footer="0.156944444444444"/>
  <pageSetup paperSize="9" scale="90" fitToHeight="0" orientation="portrait" r:id="rId1"/>
  <headerFooter differentFirst="1" alignWithMargins="0">
    <oddHeader>&amp;R&amp;"ＭＳ 明朝"&amp;9&amp;A</oddHeader>
    <oddFooter>&amp;C&amp;P / &amp;N</oddFooter>
    <firstHeader>&amp;C&amp;"ＭＳ 明朝"&amp;16&amp;B機能仕様書兼回答書</firstHeader>
    <firstFooter>&amp;C&amp;P / &amp;N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91"/>
  <sheetViews>
    <sheetView view="pageBreakPreview" zoomScaleNormal="100" zoomScaleSheetLayoutView="100" workbookViewId="0">
      <pane ySplit="3" topLeftCell="A4" activePane="bottomLeft" state="frozen"/>
      <selection activeCell="C121" sqref="C121"/>
      <selection pane="bottomLeft" sqref="A1:XFD1048576"/>
    </sheetView>
  </sheetViews>
  <sheetFormatPr defaultColWidth="9" defaultRowHeight="28.35" customHeight="1" x14ac:dyDescent="0.15"/>
  <cols>
    <col min="1" max="1" width="3.875" style="7" customWidth="1"/>
    <col min="2" max="2" width="15.5" style="8" customWidth="1"/>
    <col min="3" max="3" width="60.75" style="9" customWidth="1"/>
    <col min="4" max="4" width="4.375" style="10" customWidth="1"/>
    <col min="5" max="5" width="25" style="63" customWidth="1"/>
    <col min="6" max="9" width="3" style="11" customWidth="1"/>
    <col min="10" max="10" width="6" style="11" customWidth="1"/>
    <col min="11" max="16384" width="9" style="11"/>
  </cols>
  <sheetData>
    <row r="1" spans="1:11" s="1" customFormat="1" ht="18" customHeight="1" x14ac:dyDescent="0.15">
      <c r="A1" s="12" t="s">
        <v>484</v>
      </c>
      <c r="B1" s="57"/>
      <c r="C1" s="13"/>
      <c r="D1" s="14"/>
      <c r="E1" s="64"/>
    </row>
    <row r="2" spans="1:11" s="2" customFormat="1" ht="21" customHeight="1" x14ac:dyDescent="0.15">
      <c r="A2" s="20" t="s">
        <v>60</v>
      </c>
      <c r="B2" s="129"/>
      <c r="C2" s="121"/>
      <c r="D2" s="135"/>
      <c r="E2" s="177"/>
      <c r="F2" s="24" t="s">
        <v>4</v>
      </c>
      <c r="G2" s="24" t="s">
        <v>6</v>
      </c>
      <c r="H2" s="24" t="s">
        <v>7</v>
      </c>
      <c r="I2" s="24" t="s">
        <v>8</v>
      </c>
      <c r="J2" s="54" t="s">
        <v>14</v>
      </c>
      <c r="K2" s="3"/>
    </row>
    <row r="3" spans="1:11" s="3" customFormat="1" ht="21" x14ac:dyDescent="0.15">
      <c r="A3" s="168" t="s">
        <v>15</v>
      </c>
      <c r="B3" s="169" t="s">
        <v>16</v>
      </c>
      <c r="C3" s="169" t="s">
        <v>17</v>
      </c>
      <c r="D3" s="170" t="s">
        <v>18</v>
      </c>
      <c r="E3" s="169" t="s">
        <v>19</v>
      </c>
      <c r="F3" s="29">
        <f>COUNTIF(D4:D88,F2)</f>
        <v>0</v>
      </c>
      <c r="G3" s="29">
        <f>COUNTIF(D4:D88,G2)</f>
        <v>0</v>
      </c>
      <c r="H3" s="29">
        <f>COUNTIF(D4:D88,H2)</f>
        <v>0</v>
      </c>
      <c r="I3" s="29">
        <f>COUNTIF(D4:D88,I2)</f>
        <v>0</v>
      </c>
      <c r="J3" s="29">
        <f>SUM(F3:I3)</f>
        <v>0</v>
      </c>
      <c r="K3" s="241" t="e">
        <f>IF(J3=SUM(A49,A73,#REF!),"一致","不一致")</f>
        <v>#REF!</v>
      </c>
    </row>
    <row r="4" spans="1:11" s="6" customFormat="1" ht="15" x14ac:dyDescent="0.15">
      <c r="A4" s="30">
        <v>1</v>
      </c>
      <c r="B4" s="34"/>
      <c r="C4" s="34" t="s">
        <v>61</v>
      </c>
      <c r="D4" s="205"/>
      <c r="E4" s="240"/>
    </row>
    <row r="5" spans="1:11" s="4" customFormat="1" ht="30" x14ac:dyDescent="0.15">
      <c r="A5" s="30">
        <v>2</v>
      </c>
      <c r="B5" s="31"/>
      <c r="C5" s="34" t="s">
        <v>62</v>
      </c>
      <c r="D5" s="205"/>
      <c r="E5" s="240"/>
    </row>
    <row r="6" spans="1:11" s="6" customFormat="1" ht="63" customHeight="1" x14ac:dyDescent="0.15">
      <c r="A6" s="30">
        <v>3</v>
      </c>
      <c r="B6" s="34" t="s">
        <v>63</v>
      </c>
      <c r="C6" s="240" t="s">
        <v>64</v>
      </c>
      <c r="D6" s="205"/>
      <c r="E6" s="240"/>
    </row>
    <row r="7" spans="1:11" ht="30" x14ac:dyDescent="0.15">
      <c r="A7" s="30">
        <v>4</v>
      </c>
      <c r="B7" s="34"/>
      <c r="C7" s="35" t="s">
        <v>65</v>
      </c>
      <c r="D7" s="205"/>
      <c r="E7" s="240"/>
    </row>
    <row r="8" spans="1:11" s="5" customFormat="1" ht="30" x14ac:dyDescent="0.15">
      <c r="A8" s="30">
        <v>5</v>
      </c>
      <c r="B8" s="34" t="s">
        <v>66</v>
      </c>
      <c r="C8" s="34" t="s">
        <v>67</v>
      </c>
      <c r="D8" s="205"/>
      <c r="E8" s="240"/>
    </row>
    <row r="9" spans="1:11" ht="30" x14ac:dyDescent="0.15">
      <c r="A9" s="30">
        <v>6</v>
      </c>
      <c r="B9" s="34" t="s">
        <v>68</v>
      </c>
      <c r="C9" s="35" t="s">
        <v>69</v>
      </c>
      <c r="D9" s="205"/>
      <c r="E9" s="240"/>
    </row>
    <row r="10" spans="1:11" s="5" customFormat="1" ht="30" x14ac:dyDescent="0.15">
      <c r="A10" s="30">
        <v>7</v>
      </c>
      <c r="B10" s="34"/>
      <c r="C10" s="240" t="s">
        <v>70</v>
      </c>
      <c r="D10" s="205"/>
      <c r="E10" s="240"/>
    </row>
    <row r="11" spans="1:11" s="6" customFormat="1" ht="15" x14ac:dyDescent="0.15">
      <c r="A11" s="30">
        <v>8</v>
      </c>
      <c r="B11" s="34"/>
      <c r="C11" s="240" t="s">
        <v>71</v>
      </c>
      <c r="D11" s="205"/>
      <c r="E11" s="240"/>
    </row>
    <row r="12" spans="1:11" s="5" customFormat="1" ht="30" x14ac:dyDescent="0.15">
      <c r="A12" s="30">
        <v>9</v>
      </c>
      <c r="B12" s="34"/>
      <c r="C12" s="34" t="s">
        <v>631</v>
      </c>
      <c r="D12" s="205"/>
      <c r="E12" s="240"/>
    </row>
    <row r="13" spans="1:11" ht="15" x14ac:dyDescent="0.15">
      <c r="A13" s="30">
        <v>10</v>
      </c>
      <c r="B13" s="34"/>
      <c r="C13" s="34" t="s">
        <v>72</v>
      </c>
      <c r="D13" s="205"/>
      <c r="E13" s="240"/>
    </row>
    <row r="14" spans="1:11" s="5" customFormat="1" ht="30" x14ac:dyDescent="0.15">
      <c r="A14" s="30">
        <v>11</v>
      </c>
      <c r="B14" s="34"/>
      <c r="C14" s="240" t="s">
        <v>73</v>
      </c>
      <c r="D14" s="205"/>
      <c r="E14" s="240"/>
    </row>
    <row r="15" spans="1:11" ht="47.1" customHeight="1" x14ac:dyDescent="0.15">
      <c r="A15" s="30">
        <v>12</v>
      </c>
      <c r="B15" s="34"/>
      <c r="C15" s="240" t="s">
        <v>74</v>
      </c>
      <c r="D15" s="205"/>
      <c r="E15" s="34"/>
    </row>
    <row r="16" spans="1:11" s="5" customFormat="1" ht="15" x14ac:dyDescent="0.15">
      <c r="A16" s="30">
        <v>13</v>
      </c>
      <c r="B16" s="31"/>
      <c r="C16" s="240" t="s">
        <v>534</v>
      </c>
      <c r="D16" s="205"/>
      <c r="E16" s="240"/>
    </row>
    <row r="17" spans="1:5" s="4" customFormat="1" ht="30" x14ac:dyDescent="0.15">
      <c r="A17" s="30">
        <v>14</v>
      </c>
      <c r="B17" s="34" t="s">
        <v>75</v>
      </c>
      <c r="C17" s="240" t="s">
        <v>76</v>
      </c>
      <c r="D17" s="205"/>
      <c r="E17" s="240"/>
    </row>
    <row r="18" spans="1:5" s="5" customFormat="1" ht="15" x14ac:dyDescent="0.15">
      <c r="A18" s="30">
        <v>15</v>
      </c>
      <c r="B18" s="31"/>
      <c r="C18" s="34" t="s">
        <v>77</v>
      </c>
      <c r="D18" s="205"/>
      <c r="E18" s="240"/>
    </row>
    <row r="19" spans="1:5" s="5" customFormat="1" ht="30" x14ac:dyDescent="0.15">
      <c r="A19" s="30">
        <v>16</v>
      </c>
      <c r="B19" s="34"/>
      <c r="C19" s="240" t="s">
        <v>78</v>
      </c>
      <c r="D19" s="205"/>
      <c r="E19" s="240"/>
    </row>
    <row r="20" spans="1:5" s="5" customFormat="1" ht="67.150000000000006" customHeight="1" x14ac:dyDescent="0.15">
      <c r="A20" s="30">
        <v>17</v>
      </c>
      <c r="B20" s="34"/>
      <c r="C20" s="240" t="s">
        <v>535</v>
      </c>
      <c r="D20" s="205"/>
      <c r="E20" s="240"/>
    </row>
    <row r="21" spans="1:5" s="5" customFormat="1" ht="30" x14ac:dyDescent="0.15">
      <c r="A21" s="30">
        <v>18</v>
      </c>
      <c r="B21" s="34"/>
      <c r="C21" s="240" t="s">
        <v>79</v>
      </c>
      <c r="D21" s="205"/>
      <c r="E21" s="271"/>
    </row>
    <row r="22" spans="1:5" s="4" customFormat="1" ht="47.1" customHeight="1" x14ac:dyDescent="0.15">
      <c r="A22" s="30">
        <v>19</v>
      </c>
      <c r="B22" s="34"/>
      <c r="C22" s="240" t="s">
        <v>80</v>
      </c>
      <c r="D22" s="205"/>
      <c r="E22" s="271"/>
    </row>
    <row r="23" spans="1:5" ht="30" x14ac:dyDescent="0.15">
      <c r="A23" s="30">
        <v>20</v>
      </c>
      <c r="B23" s="34"/>
      <c r="C23" s="240" t="s">
        <v>536</v>
      </c>
      <c r="D23" s="205"/>
      <c r="E23" s="240"/>
    </row>
    <row r="24" spans="1:5" ht="45" x14ac:dyDescent="0.15">
      <c r="A24" s="30">
        <v>21</v>
      </c>
      <c r="B24" s="34"/>
      <c r="C24" s="34" t="s">
        <v>81</v>
      </c>
      <c r="D24" s="205"/>
      <c r="E24" s="240"/>
    </row>
    <row r="25" spans="1:5" s="5" customFormat="1" ht="30" x14ac:dyDescent="0.15">
      <c r="A25" s="30">
        <v>22</v>
      </c>
      <c r="B25" s="31" t="s">
        <v>82</v>
      </c>
      <c r="C25" s="34" t="s">
        <v>632</v>
      </c>
      <c r="D25" s="205"/>
      <c r="E25" s="240"/>
    </row>
    <row r="26" spans="1:5" s="4" customFormat="1" ht="99.6" customHeight="1" x14ac:dyDescent="0.15">
      <c r="A26" s="30">
        <v>23</v>
      </c>
      <c r="B26" s="31"/>
      <c r="C26" s="240" t="s">
        <v>83</v>
      </c>
      <c r="D26" s="205"/>
      <c r="E26" s="240"/>
    </row>
    <row r="27" spans="1:5" s="5" customFormat="1" ht="15" x14ac:dyDescent="0.15">
      <c r="A27" s="30">
        <v>24</v>
      </c>
      <c r="B27" s="31"/>
      <c r="C27" s="240" t="s">
        <v>84</v>
      </c>
      <c r="D27" s="205"/>
      <c r="E27" s="240"/>
    </row>
    <row r="28" spans="1:5" s="4" customFormat="1" ht="39.6" customHeight="1" x14ac:dyDescent="0.15">
      <c r="A28" s="30">
        <v>25</v>
      </c>
      <c r="B28" s="34"/>
      <c r="C28" s="34" t="s">
        <v>596</v>
      </c>
      <c r="D28" s="205"/>
      <c r="E28" s="240"/>
    </row>
    <row r="29" spans="1:5" s="4" customFormat="1" ht="65.45" customHeight="1" x14ac:dyDescent="0.15">
      <c r="A29" s="30">
        <v>26</v>
      </c>
      <c r="B29" s="31"/>
      <c r="C29" s="34" t="s">
        <v>85</v>
      </c>
      <c r="D29" s="205"/>
      <c r="E29" s="240"/>
    </row>
    <row r="30" spans="1:5" s="4" customFormat="1" ht="56.45" customHeight="1" x14ac:dyDescent="0.15">
      <c r="A30" s="30">
        <v>27</v>
      </c>
      <c r="B30" s="31"/>
      <c r="C30" s="34" t="s">
        <v>86</v>
      </c>
      <c r="D30" s="205"/>
      <c r="E30" s="240"/>
    </row>
    <row r="31" spans="1:5" s="5" customFormat="1" ht="55.15" customHeight="1" x14ac:dyDescent="0.15">
      <c r="A31" s="30">
        <v>28</v>
      </c>
      <c r="B31" s="31"/>
      <c r="C31" s="34" t="s">
        <v>87</v>
      </c>
      <c r="D31" s="205"/>
      <c r="E31" s="240"/>
    </row>
    <row r="32" spans="1:5" s="5" customFormat="1" ht="30" x14ac:dyDescent="0.15">
      <c r="A32" s="30">
        <v>29</v>
      </c>
      <c r="B32" s="34"/>
      <c r="C32" s="240" t="s">
        <v>88</v>
      </c>
      <c r="D32" s="205"/>
      <c r="E32" s="240"/>
    </row>
    <row r="33" spans="1:5" s="4" customFormat="1" ht="15" x14ac:dyDescent="0.15">
      <c r="A33" s="30">
        <v>30</v>
      </c>
      <c r="B33" s="34"/>
      <c r="C33" s="240" t="s">
        <v>89</v>
      </c>
      <c r="D33" s="205"/>
      <c r="E33" s="240"/>
    </row>
    <row r="34" spans="1:5" s="4" customFormat="1" ht="30" x14ac:dyDescent="0.15">
      <c r="A34" s="30">
        <v>31</v>
      </c>
      <c r="B34" s="31"/>
      <c r="C34" s="34" t="s">
        <v>90</v>
      </c>
      <c r="D34" s="205"/>
      <c r="E34" s="240"/>
    </row>
    <row r="35" spans="1:5" s="4" customFormat="1" ht="30" x14ac:dyDescent="0.15">
      <c r="A35" s="30">
        <v>32</v>
      </c>
      <c r="B35" s="31"/>
      <c r="C35" s="34" t="s">
        <v>91</v>
      </c>
      <c r="D35" s="205"/>
      <c r="E35" s="240"/>
    </row>
    <row r="36" spans="1:5" s="4" customFormat="1" ht="15" x14ac:dyDescent="0.15">
      <c r="A36" s="30">
        <v>33</v>
      </c>
      <c r="B36" s="31"/>
      <c r="C36" s="34" t="s">
        <v>92</v>
      </c>
      <c r="D36" s="205"/>
      <c r="E36" s="240"/>
    </row>
    <row r="37" spans="1:5" ht="15" x14ac:dyDescent="0.15">
      <c r="A37" s="30">
        <v>34</v>
      </c>
      <c r="B37" s="34" t="s">
        <v>93</v>
      </c>
      <c r="C37" s="240" t="s">
        <v>94</v>
      </c>
      <c r="D37" s="205"/>
      <c r="E37" s="240"/>
    </row>
    <row r="38" spans="1:5" ht="15" x14ac:dyDescent="0.15">
      <c r="A38" s="30">
        <v>35</v>
      </c>
      <c r="B38" s="34"/>
      <c r="C38" s="240" t="s">
        <v>95</v>
      </c>
      <c r="D38" s="205"/>
      <c r="E38" s="240"/>
    </row>
    <row r="39" spans="1:5" s="4" customFormat="1" ht="34.9" customHeight="1" x14ac:dyDescent="0.15">
      <c r="A39" s="30">
        <v>36</v>
      </c>
      <c r="B39" s="31"/>
      <c r="C39" s="34" t="s">
        <v>633</v>
      </c>
      <c r="D39" s="205"/>
      <c r="E39" s="240"/>
    </row>
    <row r="40" spans="1:5" s="4" customFormat="1" ht="15" x14ac:dyDescent="0.15">
      <c r="A40" s="30">
        <v>37</v>
      </c>
      <c r="B40" s="31"/>
      <c r="C40" s="34" t="s">
        <v>537</v>
      </c>
      <c r="D40" s="205"/>
      <c r="E40" s="240"/>
    </row>
    <row r="41" spans="1:5" ht="15" x14ac:dyDescent="0.15">
      <c r="A41" s="30">
        <v>38</v>
      </c>
      <c r="B41" s="31"/>
      <c r="C41" s="34" t="s">
        <v>96</v>
      </c>
      <c r="D41" s="205"/>
      <c r="E41" s="240"/>
    </row>
    <row r="42" spans="1:5" ht="15" x14ac:dyDescent="0.15">
      <c r="A42" s="30">
        <v>39</v>
      </c>
      <c r="B42" s="34" t="s">
        <v>97</v>
      </c>
      <c r="C42" s="240" t="s">
        <v>98</v>
      </c>
      <c r="D42" s="205"/>
      <c r="E42" s="240"/>
    </row>
    <row r="43" spans="1:5" ht="47.1" customHeight="1" x14ac:dyDescent="0.15">
      <c r="A43" s="30">
        <v>40</v>
      </c>
      <c r="B43" s="34" t="s">
        <v>99</v>
      </c>
      <c r="C43" s="240" t="s">
        <v>634</v>
      </c>
      <c r="D43" s="205"/>
      <c r="E43" s="240"/>
    </row>
    <row r="44" spans="1:5" s="4" customFormat="1" ht="15" x14ac:dyDescent="0.15">
      <c r="A44" s="30">
        <v>41</v>
      </c>
      <c r="B44" s="34"/>
      <c r="C44" s="240" t="s">
        <v>538</v>
      </c>
      <c r="D44" s="205"/>
      <c r="E44" s="240"/>
    </row>
    <row r="45" spans="1:5" s="4" customFormat="1" ht="30" x14ac:dyDescent="0.15">
      <c r="A45" s="30">
        <v>42</v>
      </c>
      <c r="B45" s="34"/>
      <c r="C45" s="240" t="s">
        <v>100</v>
      </c>
      <c r="D45" s="205"/>
      <c r="E45" s="240"/>
    </row>
    <row r="46" spans="1:5" ht="15" x14ac:dyDescent="0.15">
      <c r="A46" s="30">
        <v>43</v>
      </c>
      <c r="B46" s="34"/>
      <c r="C46" s="240" t="s">
        <v>539</v>
      </c>
      <c r="D46" s="205"/>
      <c r="E46" s="240"/>
    </row>
    <row r="47" spans="1:5" s="5" customFormat="1" ht="47.1" customHeight="1" x14ac:dyDescent="0.15">
      <c r="A47" s="30">
        <v>44</v>
      </c>
      <c r="B47" s="34"/>
      <c r="C47" s="34" t="s">
        <v>637</v>
      </c>
      <c r="D47" s="205"/>
      <c r="E47" s="34"/>
    </row>
    <row r="48" spans="1:5" s="4" customFormat="1" ht="30" x14ac:dyDescent="0.15">
      <c r="A48" s="30">
        <v>45</v>
      </c>
      <c r="B48" s="34" t="s">
        <v>101</v>
      </c>
      <c r="C48" s="240" t="s">
        <v>102</v>
      </c>
      <c r="D48" s="205"/>
      <c r="E48" s="240"/>
    </row>
    <row r="49" spans="1:5" s="4" customFormat="1" ht="30" customHeight="1" x14ac:dyDescent="0.15">
      <c r="A49" s="30">
        <v>46</v>
      </c>
      <c r="B49" s="34" t="s">
        <v>597</v>
      </c>
      <c r="C49" s="35" t="s">
        <v>103</v>
      </c>
      <c r="D49" s="205"/>
      <c r="E49" s="240"/>
    </row>
    <row r="50" spans="1:5" s="4" customFormat="1" ht="15" customHeight="1" x14ac:dyDescent="0.15">
      <c r="A50" s="39"/>
      <c r="B50" s="102"/>
      <c r="C50" s="85"/>
      <c r="D50" s="137"/>
      <c r="E50" s="138"/>
    </row>
    <row r="51" spans="1:5" ht="21" customHeight="1" x14ac:dyDescent="0.15">
      <c r="A51" s="20" t="s">
        <v>104</v>
      </c>
      <c r="B51" s="129"/>
      <c r="C51" s="121"/>
      <c r="D51" s="139"/>
      <c r="E51" s="140"/>
    </row>
    <row r="52" spans="1:5" s="91" customFormat="1" ht="21" x14ac:dyDescent="0.15">
      <c r="A52" s="25" t="s">
        <v>15</v>
      </c>
      <c r="B52" s="26" t="s">
        <v>16</v>
      </c>
      <c r="C52" s="26" t="s">
        <v>17</v>
      </c>
      <c r="D52" s="27" t="s">
        <v>18</v>
      </c>
      <c r="E52" s="174" t="s">
        <v>19</v>
      </c>
    </row>
    <row r="53" spans="1:5" s="2" customFormat="1" ht="15" x14ac:dyDescent="0.15">
      <c r="A53" s="31">
        <v>1</v>
      </c>
      <c r="B53" s="242" t="s">
        <v>105</v>
      </c>
      <c r="C53" s="34" t="s">
        <v>106</v>
      </c>
      <c r="D53" s="59"/>
      <c r="E53" s="60"/>
    </row>
    <row r="54" spans="1:5" s="4" customFormat="1" ht="15" x14ac:dyDescent="0.15">
      <c r="A54" s="243">
        <v>2</v>
      </c>
      <c r="B54" s="243"/>
      <c r="C54" s="133" t="s">
        <v>107</v>
      </c>
      <c r="D54" s="166"/>
      <c r="E54" s="203"/>
    </row>
    <row r="55" spans="1:5" s="4" customFormat="1" ht="15" x14ac:dyDescent="0.15">
      <c r="A55" s="31">
        <v>3</v>
      </c>
      <c r="B55" s="242"/>
      <c r="C55" s="34" t="s">
        <v>615</v>
      </c>
      <c r="D55" s="59"/>
      <c r="E55" s="244"/>
    </row>
    <row r="56" spans="1:5" s="163" customFormat="1" ht="15" x14ac:dyDescent="0.15">
      <c r="A56" s="31">
        <v>4</v>
      </c>
      <c r="B56" s="242" t="s">
        <v>108</v>
      </c>
      <c r="C56" s="240" t="s">
        <v>109</v>
      </c>
      <c r="D56" s="59"/>
      <c r="E56" s="60"/>
    </row>
    <row r="57" spans="1:5" s="163" customFormat="1" ht="47.1" customHeight="1" x14ac:dyDescent="0.15">
      <c r="A57" s="243">
        <v>5</v>
      </c>
      <c r="B57" s="242"/>
      <c r="C57" s="34" t="s">
        <v>110</v>
      </c>
      <c r="D57" s="59"/>
      <c r="E57" s="60"/>
    </row>
    <row r="58" spans="1:5" s="4" customFormat="1" ht="15" x14ac:dyDescent="0.15">
      <c r="A58" s="31">
        <v>6</v>
      </c>
      <c r="B58" s="242"/>
      <c r="C58" s="60" t="s">
        <v>111</v>
      </c>
      <c r="D58" s="59"/>
      <c r="E58" s="60"/>
    </row>
    <row r="59" spans="1:5" s="4" customFormat="1" ht="30" x14ac:dyDescent="0.15">
      <c r="A59" s="243">
        <v>7</v>
      </c>
      <c r="B59" s="242"/>
      <c r="C59" s="34" t="s">
        <v>598</v>
      </c>
      <c r="D59" s="59"/>
      <c r="E59" s="60"/>
    </row>
    <row r="60" spans="1:5" s="163" customFormat="1" ht="117" customHeight="1" x14ac:dyDescent="0.15">
      <c r="A60" s="31">
        <v>8</v>
      </c>
      <c r="B60" s="242"/>
      <c r="C60" s="34" t="s">
        <v>635</v>
      </c>
      <c r="D60" s="59"/>
      <c r="E60" s="60"/>
    </row>
    <row r="61" spans="1:5" s="4" customFormat="1" ht="63" customHeight="1" x14ac:dyDescent="0.15">
      <c r="A61" s="243">
        <v>9</v>
      </c>
      <c r="B61" s="240"/>
      <c r="C61" s="240" t="s">
        <v>112</v>
      </c>
      <c r="D61" s="59"/>
      <c r="E61" s="60"/>
    </row>
    <row r="62" spans="1:5" s="163" customFormat="1" ht="30" customHeight="1" x14ac:dyDescent="0.15">
      <c r="A62" s="31">
        <v>10</v>
      </c>
      <c r="B62" s="240"/>
      <c r="C62" s="240" t="s">
        <v>605</v>
      </c>
      <c r="D62" s="59"/>
      <c r="E62" s="60"/>
    </row>
    <row r="63" spans="1:5" s="4" customFormat="1" ht="15" x14ac:dyDescent="0.15">
      <c r="A63" s="243">
        <v>11</v>
      </c>
      <c r="B63" s="245"/>
      <c r="C63" s="236" t="s">
        <v>540</v>
      </c>
      <c r="D63" s="59"/>
      <c r="E63" s="210"/>
    </row>
    <row r="64" spans="1:5" s="4" customFormat="1" ht="30" x14ac:dyDescent="0.15">
      <c r="A64" s="31">
        <v>12</v>
      </c>
      <c r="B64" s="242"/>
      <c r="C64" s="34" t="s">
        <v>113</v>
      </c>
      <c r="D64" s="59"/>
      <c r="E64" s="60"/>
    </row>
    <row r="65" spans="1:5" s="4" customFormat="1" ht="30" x14ac:dyDescent="0.15">
      <c r="A65" s="243">
        <v>13</v>
      </c>
      <c r="B65" s="242"/>
      <c r="C65" s="240" t="s">
        <v>616</v>
      </c>
      <c r="D65" s="59"/>
      <c r="E65" s="60"/>
    </row>
    <row r="66" spans="1:5" s="4" customFormat="1" ht="15" x14ac:dyDescent="0.15">
      <c r="A66" s="31">
        <v>14</v>
      </c>
      <c r="B66" s="242"/>
      <c r="C66" s="34" t="s">
        <v>617</v>
      </c>
      <c r="D66" s="59"/>
      <c r="E66" s="240"/>
    </row>
    <row r="67" spans="1:5" s="4" customFormat="1" ht="15" x14ac:dyDescent="0.15">
      <c r="A67" s="243">
        <v>15</v>
      </c>
      <c r="B67" s="245"/>
      <c r="C67" s="236" t="s">
        <v>114</v>
      </c>
      <c r="D67" s="123"/>
      <c r="E67" s="210"/>
    </row>
    <row r="68" spans="1:5" s="163" customFormat="1" ht="47.1" customHeight="1" x14ac:dyDescent="0.15">
      <c r="A68" s="31">
        <v>16</v>
      </c>
      <c r="B68" s="242" t="s">
        <v>115</v>
      </c>
      <c r="C68" s="240" t="s">
        <v>515</v>
      </c>
      <c r="D68" s="59"/>
      <c r="E68" s="60"/>
    </row>
    <row r="69" spans="1:5" s="4" customFormat="1" ht="30" x14ac:dyDescent="0.15">
      <c r="A69" s="243">
        <v>17</v>
      </c>
      <c r="B69" s="242"/>
      <c r="C69" s="34" t="s">
        <v>116</v>
      </c>
      <c r="D69" s="59"/>
      <c r="E69" s="60"/>
    </row>
    <row r="70" spans="1:5" s="4" customFormat="1" ht="15" x14ac:dyDescent="0.15">
      <c r="A70" s="31">
        <v>18</v>
      </c>
      <c r="B70" s="242"/>
      <c r="C70" s="240" t="s">
        <v>541</v>
      </c>
      <c r="D70" s="59"/>
      <c r="E70" s="60"/>
    </row>
    <row r="71" spans="1:5" s="4" customFormat="1" ht="30" x14ac:dyDescent="0.15">
      <c r="A71" s="243">
        <v>19</v>
      </c>
      <c r="B71" s="242"/>
      <c r="C71" s="60" t="s">
        <v>542</v>
      </c>
      <c r="D71" s="59"/>
      <c r="E71" s="60"/>
    </row>
    <row r="72" spans="1:5" s="4" customFormat="1" ht="45" x14ac:dyDescent="0.15">
      <c r="A72" s="31">
        <v>20</v>
      </c>
      <c r="B72" s="212"/>
      <c r="C72" s="212" t="s">
        <v>638</v>
      </c>
      <c r="D72" s="123"/>
      <c r="E72" s="210"/>
    </row>
    <row r="73" spans="1:5" s="163" customFormat="1" ht="15" customHeight="1" x14ac:dyDescent="0.15">
      <c r="A73" s="243">
        <v>21</v>
      </c>
      <c r="B73" s="60"/>
      <c r="C73" s="60" t="s">
        <v>606</v>
      </c>
      <c r="D73" s="59"/>
      <c r="E73" s="60"/>
    </row>
    <row r="74" spans="1:5" s="4" customFormat="1" ht="15" customHeight="1" x14ac:dyDescent="0.15">
      <c r="A74" s="141"/>
      <c r="B74" s="142"/>
      <c r="C74" s="143"/>
      <c r="D74" s="144"/>
      <c r="E74" s="178"/>
    </row>
    <row r="75" spans="1:5" s="163" customFormat="1" ht="21" customHeight="1" x14ac:dyDescent="0.15">
      <c r="A75" s="20" t="s">
        <v>117</v>
      </c>
      <c r="B75" s="145"/>
      <c r="C75" s="121"/>
      <c r="D75" s="139"/>
      <c r="E75" s="177"/>
    </row>
    <row r="76" spans="1:5" s="86" customFormat="1" ht="21" x14ac:dyDescent="0.15">
      <c r="A76" s="25" t="s">
        <v>15</v>
      </c>
      <c r="B76" s="26" t="s">
        <v>16</v>
      </c>
      <c r="C76" s="26" t="s">
        <v>17</v>
      </c>
      <c r="D76" s="27" t="s">
        <v>18</v>
      </c>
      <c r="E76" s="174" t="s">
        <v>19</v>
      </c>
    </row>
    <row r="77" spans="1:5" s="2" customFormat="1" ht="45.6" customHeight="1" x14ac:dyDescent="0.15">
      <c r="A77" s="31">
        <v>1</v>
      </c>
      <c r="B77" s="31" t="s">
        <v>118</v>
      </c>
      <c r="C77" s="34" t="s">
        <v>639</v>
      </c>
      <c r="D77" s="59"/>
      <c r="E77" s="211"/>
    </row>
    <row r="78" spans="1:5" s="6" customFormat="1" ht="15" x14ac:dyDescent="0.15">
      <c r="A78" s="31">
        <v>2</v>
      </c>
      <c r="B78" s="31"/>
      <c r="C78" s="34" t="s">
        <v>119</v>
      </c>
      <c r="D78" s="59"/>
      <c r="E78" s="240"/>
    </row>
    <row r="79" spans="1:5" s="6" customFormat="1" ht="15" x14ac:dyDescent="0.15">
      <c r="A79" s="31">
        <v>3</v>
      </c>
      <c r="B79" s="31"/>
      <c r="C79" s="34" t="s">
        <v>120</v>
      </c>
      <c r="D79" s="59"/>
      <c r="E79" s="240"/>
    </row>
    <row r="80" spans="1:5" s="6" customFormat="1" ht="30" customHeight="1" x14ac:dyDescent="0.15">
      <c r="A80" s="31">
        <v>4</v>
      </c>
      <c r="B80" s="31"/>
      <c r="C80" s="34" t="s">
        <v>121</v>
      </c>
      <c r="D80" s="59"/>
      <c r="E80" s="240"/>
    </row>
    <row r="81" spans="1:5" s="6" customFormat="1" ht="15" x14ac:dyDescent="0.15">
      <c r="A81" s="243">
        <v>5</v>
      </c>
      <c r="B81" s="243"/>
      <c r="C81" s="133" t="s">
        <v>543</v>
      </c>
      <c r="D81" s="166"/>
      <c r="E81" s="167"/>
    </row>
    <row r="82" spans="1:5" s="87" customFormat="1" ht="45" x14ac:dyDescent="0.15">
      <c r="A82" s="31">
        <v>6</v>
      </c>
      <c r="B82" s="31"/>
      <c r="C82" s="240" t="s">
        <v>599</v>
      </c>
      <c r="D82" s="205"/>
      <c r="E82" s="240"/>
    </row>
    <row r="83" spans="1:5" s="5" customFormat="1" ht="15" x14ac:dyDescent="0.15">
      <c r="A83" s="246">
        <v>7</v>
      </c>
      <c r="B83" s="246"/>
      <c r="C83" s="212" t="s">
        <v>122</v>
      </c>
      <c r="D83" s="123"/>
      <c r="E83" s="212"/>
    </row>
    <row r="84" spans="1:5" s="6" customFormat="1" ht="15" x14ac:dyDescent="0.15">
      <c r="A84" s="31">
        <v>8</v>
      </c>
      <c r="B84" s="146"/>
      <c r="C84" s="240" t="s">
        <v>123</v>
      </c>
      <c r="D84" s="59"/>
      <c r="E84" s="240"/>
    </row>
    <row r="85" spans="1:5" s="6" customFormat="1" ht="47.1" customHeight="1" x14ac:dyDescent="0.15">
      <c r="A85" s="31">
        <v>9</v>
      </c>
      <c r="B85" s="146"/>
      <c r="C85" s="240" t="s">
        <v>636</v>
      </c>
      <c r="D85" s="59"/>
      <c r="E85" s="211"/>
    </row>
    <row r="86" spans="1:5" ht="30" x14ac:dyDescent="0.15">
      <c r="A86" s="31">
        <v>10</v>
      </c>
      <c r="B86" s="146"/>
      <c r="C86" s="240" t="s">
        <v>124</v>
      </c>
      <c r="D86" s="59"/>
      <c r="E86" s="240"/>
    </row>
    <row r="87" spans="1:5" s="5" customFormat="1" ht="15" x14ac:dyDescent="0.15">
      <c r="A87" s="31">
        <v>11</v>
      </c>
      <c r="B87" s="34" t="s">
        <v>125</v>
      </c>
      <c r="C87" s="34" t="s">
        <v>126</v>
      </c>
      <c r="D87" s="59"/>
      <c r="E87" s="240"/>
    </row>
    <row r="88" spans="1:5" s="5" customFormat="1" ht="30" x14ac:dyDescent="0.15">
      <c r="A88" s="31">
        <v>12</v>
      </c>
      <c r="B88" s="146"/>
      <c r="C88" s="240" t="s">
        <v>127</v>
      </c>
      <c r="D88" s="59"/>
      <c r="E88" s="240"/>
    </row>
    <row r="89" spans="1:5" ht="13.5" x14ac:dyDescent="0.15"/>
    <row r="90" spans="1:5" ht="13.5" x14ac:dyDescent="0.15"/>
    <row r="91" spans="1:5" ht="13.5" x14ac:dyDescent="0.15"/>
  </sheetData>
  <mergeCells count="1">
    <mergeCell ref="E21:E22"/>
  </mergeCells>
  <phoneticPr fontId="25"/>
  <conditionalFormatting sqref="D3:D51 D77:D1048576 D53:D75">
    <cfRule type="cellIs" dxfId="155" priority="7" operator="between">
      <formula>"代替"</formula>
      <formula>"代替"</formula>
    </cfRule>
    <cfRule type="cellIs" dxfId="154" priority="8" operator="between">
      <formula>"確認"</formula>
      <formula>"確認"</formula>
    </cfRule>
    <cfRule type="cellIs" dxfId="153" priority="9" operator="between">
      <formula>"△"</formula>
      <formula>"×"</formula>
    </cfRule>
  </conditionalFormatting>
  <conditionalFormatting sqref="E51">
    <cfRule type="cellIs" dxfId="152" priority="88" operator="between">
      <formula>"代替"</formula>
      <formula>"代替"</formula>
    </cfRule>
    <cfRule type="cellIs" dxfId="151" priority="89" operator="between">
      <formula>"確認"</formula>
      <formula>"確認"</formula>
    </cfRule>
    <cfRule type="cellIs" dxfId="150" priority="90" operator="between">
      <formula>"△"</formula>
      <formula>"×"</formula>
    </cfRule>
  </conditionalFormatting>
  <conditionalFormatting sqref="D52">
    <cfRule type="cellIs" dxfId="149" priority="4" operator="between">
      <formula>"代替"</formula>
      <formula>"代替"</formula>
    </cfRule>
    <cfRule type="cellIs" dxfId="148" priority="5" operator="between">
      <formula>"確認"</formula>
      <formula>"確認"</formula>
    </cfRule>
    <cfRule type="cellIs" dxfId="147" priority="6" operator="between">
      <formula>"△"</formula>
      <formula>"×"</formula>
    </cfRule>
  </conditionalFormatting>
  <conditionalFormatting sqref="E75">
    <cfRule type="cellIs" dxfId="146" priority="85" operator="between">
      <formula>"代替"</formula>
      <formula>"代替"</formula>
    </cfRule>
    <cfRule type="cellIs" dxfId="145" priority="86" operator="between">
      <formula>"確認"</formula>
      <formula>"確認"</formula>
    </cfRule>
    <cfRule type="cellIs" dxfId="144" priority="87" operator="between">
      <formula>"△"</formula>
      <formula>"×"</formula>
    </cfRule>
  </conditionalFormatting>
  <conditionalFormatting sqref="D76">
    <cfRule type="cellIs" dxfId="143" priority="1" operator="between">
      <formula>"代替"</formula>
      <formula>"代替"</formula>
    </cfRule>
    <cfRule type="cellIs" dxfId="142" priority="2" operator="between">
      <formula>"確認"</formula>
      <formula>"確認"</formula>
    </cfRule>
    <cfRule type="cellIs" dxfId="141" priority="3" operator="between">
      <formula>"△"</formula>
      <formula>"×"</formula>
    </cfRule>
  </conditionalFormatting>
  <conditionalFormatting sqref="E2">
    <cfRule type="cellIs" dxfId="140" priority="106" operator="between">
      <formula>"代替"</formula>
      <formula>"代替"</formula>
    </cfRule>
    <cfRule type="cellIs" dxfId="139" priority="107" operator="between">
      <formula>"確認"</formula>
      <formula>"確認"</formula>
    </cfRule>
    <cfRule type="cellIs" dxfId="138" priority="108" operator="between">
      <formula>"△"</formula>
      <formula>"×"</formula>
    </cfRule>
  </conditionalFormatting>
  <dataValidations count="1">
    <dataValidation type="list" allowBlank="1" showInputMessage="1" showErrorMessage="1" sqref="D4:D49 D77:D88 D53:D73">
      <formula1>"◎,○,△,×"</formula1>
    </dataValidation>
  </dataValidations>
  <pageMargins left="0.39305555555555599" right="0.23611111111111099" top="0.78680555555555598" bottom="0.35416666666666702" header="0.39305555555555599" footer="0.156944444444444"/>
  <pageSetup paperSize="9" scale="90" fitToHeight="0" orientation="portrait" r:id="rId1"/>
  <headerFooter differentFirst="1" alignWithMargins="0">
    <oddHeader>&amp;R&amp;"ＭＳ 明朝"&amp;9&amp;A</oddHeader>
    <oddFooter>&amp;C&amp;P / &amp;N</oddFooter>
    <firstHeader>&amp;C&amp;"ＭＳ 明朝"&amp;16&amp;B機能仕様書兼回答書</firstHeader>
    <firstFooter>&amp;C&amp;P /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28"/>
  <sheetViews>
    <sheetView view="pageBreakPreview" zoomScaleNormal="100" zoomScaleSheetLayoutView="100" workbookViewId="0">
      <pane ySplit="2" topLeftCell="A6" activePane="bottomLeft" state="frozen"/>
      <selection activeCell="C121" sqref="C121"/>
      <selection pane="bottomLeft" sqref="A1:XFD1048576"/>
    </sheetView>
  </sheetViews>
  <sheetFormatPr defaultColWidth="9" defaultRowHeight="28.35" customHeight="1" x14ac:dyDescent="0.15"/>
  <cols>
    <col min="1" max="1" width="3.875" style="7" customWidth="1"/>
    <col min="2" max="2" width="15.5" style="8" customWidth="1"/>
    <col min="3" max="3" width="60.75" style="9" customWidth="1"/>
    <col min="4" max="4" width="4.375" style="10" customWidth="1"/>
    <col min="5" max="5" width="25" style="63" customWidth="1"/>
    <col min="6" max="9" width="3" style="11" customWidth="1"/>
    <col min="10" max="10" width="6" style="11" customWidth="1"/>
    <col min="11" max="16384" width="9" style="11"/>
  </cols>
  <sheetData>
    <row r="1" spans="1:11" s="1" customFormat="1" ht="21" customHeight="1" x14ac:dyDescent="0.15">
      <c r="A1" s="12" t="s">
        <v>128</v>
      </c>
      <c r="B1" s="57"/>
      <c r="C1" s="13"/>
      <c r="D1" s="14"/>
      <c r="E1" s="64"/>
      <c r="F1" s="24" t="s">
        <v>4</v>
      </c>
      <c r="G1" s="24" t="s">
        <v>6</v>
      </c>
      <c r="H1" s="24" t="s">
        <v>7</v>
      </c>
      <c r="I1" s="24" t="s">
        <v>8</v>
      </c>
      <c r="J1" s="54" t="s">
        <v>14</v>
      </c>
      <c r="K1" s="3"/>
    </row>
    <row r="2" spans="1:11" s="3" customFormat="1" ht="21" x14ac:dyDescent="0.15">
      <c r="A2" s="168" t="s">
        <v>15</v>
      </c>
      <c r="B2" s="169" t="s">
        <v>16</v>
      </c>
      <c r="C2" s="169" t="s">
        <v>17</v>
      </c>
      <c r="D2" s="170" t="s">
        <v>18</v>
      </c>
      <c r="E2" s="169" t="s">
        <v>19</v>
      </c>
      <c r="F2" s="29">
        <f>COUNTIF(D3:D31,F1)</f>
        <v>0</v>
      </c>
      <c r="G2" s="29">
        <f>COUNTIF(D3:D31,G1)</f>
        <v>0</v>
      </c>
      <c r="H2" s="29">
        <f>COUNTIF(D3:D31,H1)</f>
        <v>0</v>
      </c>
      <c r="I2" s="29">
        <f>COUNTIF(D3:D31,I1)</f>
        <v>0</v>
      </c>
      <c r="J2" s="29">
        <f>SUM(F2:I2)</f>
        <v>0</v>
      </c>
      <c r="K2" s="247" t="str">
        <f>IF(J2=A31,"一致","不一致")</f>
        <v>不一致</v>
      </c>
    </row>
    <row r="3" spans="1:11" ht="15" x14ac:dyDescent="0.15">
      <c r="A3" s="30">
        <v>1</v>
      </c>
      <c r="B3" s="34" t="s">
        <v>129</v>
      </c>
      <c r="C3" s="240" t="s">
        <v>130</v>
      </c>
      <c r="D3" s="47"/>
      <c r="E3" s="240"/>
    </row>
    <row r="4" spans="1:11" s="4" customFormat="1" ht="47.1" customHeight="1" x14ac:dyDescent="0.15">
      <c r="A4" s="30">
        <v>2</v>
      </c>
      <c r="B4" s="34"/>
      <c r="C4" s="34" t="s">
        <v>640</v>
      </c>
      <c r="D4" s="47"/>
      <c r="E4" s="240"/>
      <c r="F4" s="6"/>
      <c r="G4" s="6"/>
      <c r="H4" s="6"/>
      <c r="I4" s="6"/>
    </row>
    <row r="5" spans="1:11" s="71" customFormat="1" ht="15" x14ac:dyDescent="0.15">
      <c r="A5" s="30">
        <v>3</v>
      </c>
      <c r="B5" s="218"/>
      <c r="C5" s="219" t="s">
        <v>486</v>
      </c>
      <c r="D5" s="47"/>
      <c r="E5" s="240"/>
      <c r="F5" s="4"/>
      <c r="G5" s="4"/>
      <c r="H5" s="4"/>
      <c r="I5" s="4"/>
      <c r="J5" s="4"/>
    </row>
    <row r="6" spans="1:11" ht="56.45" customHeight="1" x14ac:dyDescent="0.15">
      <c r="A6" s="30">
        <v>4</v>
      </c>
      <c r="B6" s="217"/>
      <c r="C6" s="240" t="s">
        <v>641</v>
      </c>
      <c r="D6" s="47"/>
      <c r="E6" s="240"/>
      <c r="F6" s="6"/>
      <c r="G6" s="6"/>
      <c r="H6" s="6"/>
      <c r="I6" s="6"/>
      <c r="J6" s="6"/>
    </row>
    <row r="7" spans="1:11" ht="45" x14ac:dyDescent="0.15">
      <c r="A7" s="30">
        <v>5</v>
      </c>
      <c r="B7" s="34"/>
      <c r="C7" s="240" t="s">
        <v>544</v>
      </c>
      <c r="D7" s="47"/>
      <c r="E7" s="240"/>
      <c r="F7" s="4"/>
      <c r="G7" s="4"/>
      <c r="H7" s="4"/>
      <c r="I7" s="4"/>
      <c r="J7" s="4"/>
    </row>
    <row r="8" spans="1:11" ht="30" x14ac:dyDescent="0.15">
      <c r="A8" s="30">
        <v>6</v>
      </c>
      <c r="B8" s="217"/>
      <c r="C8" s="240" t="s">
        <v>131</v>
      </c>
      <c r="D8" s="47"/>
      <c r="E8" s="240"/>
      <c r="F8" s="6"/>
      <c r="G8" s="6"/>
      <c r="H8" s="6"/>
      <c r="I8" s="6"/>
      <c r="J8" s="6"/>
    </row>
    <row r="9" spans="1:11" s="4" customFormat="1" ht="30" x14ac:dyDescent="0.15">
      <c r="A9" s="30">
        <v>7</v>
      </c>
      <c r="B9" s="34" t="s">
        <v>132</v>
      </c>
      <c r="C9" s="34" t="s">
        <v>133</v>
      </c>
      <c r="D9" s="47"/>
      <c r="E9" s="240"/>
      <c r="F9" s="5"/>
      <c r="G9" s="5"/>
      <c r="H9" s="5"/>
      <c r="I9" s="5"/>
      <c r="J9" s="5"/>
    </row>
    <row r="10" spans="1:11" s="6" customFormat="1" ht="15" x14ac:dyDescent="0.15">
      <c r="A10" s="30">
        <v>8</v>
      </c>
      <c r="B10" s="34"/>
      <c r="C10" s="34" t="s">
        <v>545</v>
      </c>
      <c r="D10" s="47"/>
      <c r="E10" s="240"/>
      <c r="F10" s="5"/>
      <c r="G10" s="5"/>
      <c r="H10" s="5"/>
      <c r="I10" s="5"/>
      <c r="J10" s="5"/>
    </row>
    <row r="11" spans="1:11" s="6" customFormat="1" ht="15" x14ac:dyDescent="0.15">
      <c r="A11" s="30">
        <v>9</v>
      </c>
      <c r="B11" s="34"/>
      <c r="C11" s="34" t="s">
        <v>546</v>
      </c>
      <c r="D11" s="47"/>
      <c r="E11" s="240"/>
      <c r="F11" s="5"/>
      <c r="G11" s="5"/>
      <c r="H11" s="5"/>
      <c r="I11" s="5"/>
      <c r="J11" s="5"/>
    </row>
    <row r="12" spans="1:11" s="5" customFormat="1" ht="165.6" customHeight="1" x14ac:dyDescent="0.15">
      <c r="A12" s="30">
        <v>10</v>
      </c>
      <c r="B12" s="66"/>
      <c r="C12" s="34" t="s">
        <v>457</v>
      </c>
      <c r="D12" s="47"/>
      <c r="E12" s="240"/>
      <c r="F12" s="4"/>
      <c r="G12" s="4"/>
      <c r="H12" s="4"/>
      <c r="I12" s="4"/>
      <c r="J12" s="4"/>
    </row>
    <row r="13" spans="1:11" s="5" customFormat="1" ht="15" x14ac:dyDescent="0.15">
      <c r="A13" s="30">
        <v>11</v>
      </c>
      <c r="B13" s="66"/>
      <c r="C13" s="34" t="s">
        <v>485</v>
      </c>
      <c r="D13" s="47"/>
      <c r="E13" s="240"/>
      <c r="F13" s="4"/>
      <c r="G13" s="4"/>
      <c r="H13" s="4"/>
      <c r="I13" s="4"/>
      <c r="J13" s="4"/>
    </row>
    <row r="14" spans="1:11" s="6" customFormat="1" ht="15" x14ac:dyDescent="0.15">
      <c r="A14" s="30">
        <v>12</v>
      </c>
      <c r="B14" s="34" t="s">
        <v>134</v>
      </c>
      <c r="C14" s="34" t="s">
        <v>135</v>
      </c>
      <c r="D14" s="47"/>
      <c r="E14" s="240"/>
      <c r="F14" s="5"/>
      <c r="G14" s="5"/>
      <c r="H14" s="5"/>
      <c r="I14" s="5"/>
      <c r="J14" s="5"/>
    </row>
    <row r="15" spans="1:11" s="6" customFormat="1" ht="47.1" customHeight="1" x14ac:dyDescent="0.15">
      <c r="A15" s="30">
        <v>13</v>
      </c>
      <c r="B15" s="34" t="s">
        <v>136</v>
      </c>
      <c r="C15" s="34" t="s">
        <v>137</v>
      </c>
      <c r="D15" s="47"/>
      <c r="E15" s="240"/>
      <c r="F15" s="4"/>
      <c r="G15" s="4"/>
      <c r="H15" s="4"/>
      <c r="I15" s="4"/>
      <c r="J15" s="4"/>
    </row>
    <row r="16" spans="1:11" s="5" customFormat="1" ht="30" x14ac:dyDescent="0.15">
      <c r="A16" s="30">
        <v>14</v>
      </c>
      <c r="B16" s="66"/>
      <c r="C16" s="34" t="s">
        <v>138</v>
      </c>
      <c r="D16" s="47"/>
      <c r="E16" s="240"/>
      <c r="F16" s="4"/>
      <c r="G16" s="4"/>
      <c r="H16" s="4"/>
      <c r="I16" s="4"/>
      <c r="J16" s="4"/>
    </row>
    <row r="17" spans="1:10" s="5" customFormat="1" ht="30" x14ac:dyDescent="0.15">
      <c r="A17" s="30">
        <v>15</v>
      </c>
      <c r="B17" s="66" t="s">
        <v>600</v>
      </c>
      <c r="C17" s="34" t="s">
        <v>607</v>
      </c>
      <c r="D17" s="47"/>
      <c r="E17" s="240"/>
    </row>
    <row r="18" spans="1:10" s="6" customFormat="1" ht="15" x14ac:dyDescent="0.15">
      <c r="A18" s="30">
        <v>16</v>
      </c>
      <c r="B18" s="34" t="s">
        <v>601</v>
      </c>
      <c r="C18" s="34" t="s">
        <v>602</v>
      </c>
      <c r="D18" s="47"/>
      <c r="E18" s="240"/>
      <c r="F18" s="5"/>
      <c r="G18" s="5"/>
      <c r="H18" s="5"/>
      <c r="I18" s="5"/>
      <c r="J18" s="5"/>
    </row>
    <row r="19" spans="1:10" s="6" customFormat="1" ht="63" customHeight="1" x14ac:dyDescent="0.15">
      <c r="A19" s="30">
        <v>17</v>
      </c>
      <c r="B19" s="34" t="s">
        <v>139</v>
      </c>
      <c r="C19" s="34" t="s">
        <v>642</v>
      </c>
      <c r="D19" s="47"/>
      <c r="E19" s="240"/>
      <c r="F19" s="5"/>
      <c r="G19" s="5"/>
      <c r="H19" s="5"/>
      <c r="I19" s="5"/>
      <c r="J19" s="5"/>
    </row>
    <row r="20" spans="1:10" s="5" customFormat="1" ht="15" x14ac:dyDescent="0.15">
      <c r="A20" s="30">
        <v>18</v>
      </c>
      <c r="B20" s="66" t="s">
        <v>140</v>
      </c>
      <c r="C20" s="34" t="s">
        <v>141</v>
      </c>
      <c r="D20" s="47"/>
      <c r="E20" s="240"/>
      <c r="F20" s="11"/>
      <c r="G20" s="11"/>
      <c r="H20" s="11"/>
      <c r="I20" s="11"/>
      <c r="J20" s="11"/>
    </row>
    <row r="21" spans="1:10" s="5" customFormat="1" ht="15" x14ac:dyDescent="0.15">
      <c r="A21" s="30">
        <v>19</v>
      </c>
      <c r="B21" s="66"/>
      <c r="C21" s="34" t="s">
        <v>487</v>
      </c>
      <c r="D21" s="47"/>
      <c r="E21" s="240"/>
    </row>
    <row r="22" spans="1:10" s="5" customFormat="1" ht="15" x14ac:dyDescent="0.15">
      <c r="A22" s="30">
        <v>20</v>
      </c>
      <c r="B22" s="66"/>
      <c r="C22" s="34" t="s">
        <v>142</v>
      </c>
      <c r="D22" s="47"/>
      <c r="E22" s="240"/>
      <c r="F22" s="4"/>
      <c r="G22" s="4"/>
      <c r="H22" s="4"/>
      <c r="I22" s="4"/>
      <c r="J22" s="4"/>
    </row>
    <row r="23" spans="1:10" s="6" customFormat="1" ht="15" customHeight="1" x14ac:dyDescent="0.15">
      <c r="A23" s="30">
        <v>21</v>
      </c>
      <c r="B23" s="34"/>
      <c r="C23" s="34" t="s">
        <v>143</v>
      </c>
      <c r="D23" s="47"/>
      <c r="E23" s="240"/>
      <c r="F23" s="5"/>
      <c r="G23" s="5"/>
      <c r="H23" s="5"/>
      <c r="I23" s="5"/>
      <c r="J23" s="5"/>
    </row>
    <row r="24" spans="1:10" s="5" customFormat="1" ht="30" x14ac:dyDescent="0.15">
      <c r="A24" s="30">
        <v>22</v>
      </c>
      <c r="B24" s="31" t="s">
        <v>144</v>
      </c>
      <c r="C24" s="34" t="s">
        <v>145</v>
      </c>
      <c r="D24" s="47"/>
      <c r="E24" s="240"/>
      <c r="F24" s="4"/>
      <c r="G24" s="4"/>
      <c r="H24" s="4"/>
      <c r="I24" s="4"/>
      <c r="J24" s="4"/>
    </row>
    <row r="25" spans="1:10" s="5" customFormat="1" ht="15" x14ac:dyDescent="0.15">
      <c r="A25" s="30">
        <v>23</v>
      </c>
      <c r="B25" s="31"/>
      <c r="C25" s="34" t="s">
        <v>146</v>
      </c>
      <c r="D25" s="47"/>
      <c r="E25" s="240"/>
      <c r="F25" s="4"/>
      <c r="G25" s="4"/>
      <c r="H25" s="4"/>
      <c r="I25" s="4"/>
      <c r="J25" s="4"/>
    </row>
    <row r="26" spans="1:10" s="5" customFormat="1" ht="30" x14ac:dyDescent="0.15">
      <c r="A26" s="30">
        <v>24</v>
      </c>
      <c r="B26" s="31" t="s">
        <v>147</v>
      </c>
      <c r="C26" s="34" t="s">
        <v>618</v>
      </c>
      <c r="D26" s="47"/>
      <c r="E26" s="240"/>
      <c r="F26" s="4"/>
      <c r="G26" s="4"/>
      <c r="H26" s="4"/>
      <c r="I26" s="4"/>
      <c r="J26" s="4"/>
    </row>
    <row r="27" spans="1:10" ht="15" x14ac:dyDescent="0.15">
      <c r="A27" s="30">
        <v>25</v>
      </c>
      <c r="B27" s="34"/>
      <c r="C27" s="240" t="s">
        <v>148</v>
      </c>
      <c r="D27" s="47"/>
      <c r="E27" s="240"/>
    </row>
    <row r="28" spans="1:10" s="4" customFormat="1" ht="15" x14ac:dyDescent="0.15">
      <c r="A28" s="30">
        <v>26</v>
      </c>
      <c r="B28" s="34"/>
      <c r="C28" s="34" t="s">
        <v>547</v>
      </c>
      <c r="D28" s="47"/>
      <c r="E28" s="240"/>
      <c r="F28" s="11"/>
      <c r="G28" s="11"/>
      <c r="H28" s="11"/>
      <c r="I28" s="11"/>
      <c r="J28" s="11"/>
    </row>
    <row r="29" spans="1:10" s="4" customFormat="1" ht="30" x14ac:dyDescent="0.15">
      <c r="A29" s="30">
        <v>27</v>
      </c>
      <c r="B29" s="34"/>
      <c r="C29" s="240" t="s">
        <v>488</v>
      </c>
      <c r="D29" s="47"/>
      <c r="E29" s="240"/>
    </row>
    <row r="30" spans="1:10" s="4" customFormat="1" ht="15" x14ac:dyDescent="0.15">
      <c r="A30" s="30">
        <v>28</v>
      </c>
      <c r="B30" s="34"/>
      <c r="C30" s="34" t="s">
        <v>149</v>
      </c>
      <c r="D30" s="47"/>
      <c r="E30" s="34"/>
      <c r="F30" s="11"/>
      <c r="G30" s="11"/>
      <c r="H30" s="11"/>
      <c r="I30" s="11"/>
      <c r="J30" s="11"/>
    </row>
    <row r="31" spans="1:10" s="4" customFormat="1" ht="55.9" customHeight="1" x14ac:dyDescent="0.15">
      <c r="A31" s="30">
        <v>29</v>
      </c>
      <c r="B31" s="34"/>
      <c r="C31" s="34" t="s">
        <v>81</v>
      </c>
      <c r="D31" s="47"/>
      <c r="E31" s="34"/>
    </row>
    <row r="36" spans="6:10" ht="28.35" customHeight="1" x14ac:dyDescent="0.15">
      <c r="F36" s="6"/>
      <c r="G36" s="6"/>
      <c r="H36" s="6"/>
      <c r="I36" s="6"/>
      <c r="J36" s="6"/>
    </row>
    <row r="38" spans="6:10" ht="28.35" customHeight="1" x14ac:dyDescent="0.15">
      <c r="F38" s="4"/>
      <c r="G38" s="4"/>
      <c r="H38" s="4"/>
      <c r="I38" s="4"/>
      <c r="J38" s="4"/>
    </row>
    <row r="39" spans="6:10" ht="28.35" customHeight="1" x14ac:dyDescent="0.15">
      <c r="F39" s="4"/>
      <c r="G39" s="4"/>
      <c r="H39" s="4"/>
      <c r="I39" s="4"/>
      <c r="J39" s="4"/>
    </row>
    <row r="41" spans="6:10" ht="28.35" customHeight="1" x14ac:dyDescent="0.15">
      <c r="F41" s="4"/>
      <c r="G41" s="4"/>
      <c r="H41" s="4"/>
      <c r="I41" s="4"/>
      <c r="J41" s="4"/>
    </row>
    <row r="42" spans="6:10" ht="28.35" customHeight="1" x14ac:dyDescent="0.15">
      <c r="F42" s="4"/>
      <c r="G42" s="4"/>
      <c r="H42" s="4"/>
      <c r="I42" s="4"/>
      <c r="J42" s="4"/>
    </row>
    <row r="43" spans="6:10" ht="28.35" customHeight="1" x14ac:dyDescent="0.15">
      <c r="F43" s="4"/>
      <c r="G43" s="4"/>
      <c r="H43" s="4"/>
      <c r="I43" s="4"/>
      <c r="J43" s="4"/>
    </row>
    <row r="44" spans="6:10" ht="28.35" customHeight="1" x14ac:dyDescent="0.15">
      <c r="F44" s="4"/>
      <c r="G44" s="4"/>
      <c r="H44" s="4"/>
      <c r="I44" s="4"/>
      <c r="J44" s="4"/>
    </row>
    <row r="45" spans="6:10" ht="28.35" customHeight="1" x14ac:dyDescent="0.15">
      <c r="F45" s="4"/>
      <c r="G45" s="4"/>
      <c r="H45" s="4"/>
      <c r="I45" s="4"/>
      <c r="J45" s="4"/>
    </row>
    <row r="49" spans="6:10" ht="28.35" customHeight="1" x14ac:dyDescent="0.15">
      <c r="F49" s="2"/>
      <c r="G49" s="2"/>
      <c r="H49" s="2"/>
      <c r="I49" s="2"/>
      <c r="J49" s="2"/>
    </row>
    <row r="50" spans="6:10" ht="28.35" customHeight="1" x14ac:dyDescent="0.15">
      <c r="F50" s="3"/>
      <c r="G50" s="3"/>
      <c r="H50" s="3"/>
      <c r="I50" s="3"/>
      <c r="J50" s="3"/>
    </row>
    <row r="51" spans="6:10" ht="28.35" customHeight="1" x14ac:dyDescent="0.15">
      <c r="F51" s="4"/>
      <c r="G51" s="4"/>
      <c r="H51" s="4"/>
      <c r="I51" s="4"/>
      <c r="J51" s="4"/>
    </row>
    <row r="52" spans="6:10" ht="28.35" customHeight="1" x14ac:dyDescent="0.15">
      <c r="F52" s="4"/>
      <c r="G52" s="4"/>
      <c r="H52" s="4"/>
      <c r="I52" s="4"/>
      <c r="J52" s="4"/>
    </row>
    <row r="53" spans="6:10" ht="28.35" customHeight="1" x14ac:dyDescent="0.15">
      <c r="F53" s="4"/>
      <c r="G53" s="4"/>
      <c r="H53" s="4"/>
      <c r="I53" s="4"/>
      <c r="J53" s="4"/>
    </row>
    <row r="54" spans="6:10" ht="28.35" customHeight="1" x14ac:dyDescent="0.15">
      <c r="F54" s="4"/>
      <c r="G54" s="4"/>
      <c r="H54" s="4"/>
      <c r="I54" s="4"/>
      <c r="J54" s="4"/>
    </row>
    <row r="55" spans="6:10" ht="28.35" customHeight="1" x14ac:dyDescent="0.15">
      <c r="F55" s="4"/>
      <c r="G55" s="4"/>
      <c r="H55" s="4"/>
      <c r="I55" s="4"/>
      <c r="J55" s="4"/>
    </row>
    <row r="56" spans="6:10" ht="28.35" customHeight="1" x14ac:dyDescent="0.15">
      <c r="F56" s="4"/>
      <c r="G56" s="4"/>
      <c r="H56" s="4"/>
      <c r="I56" s="4"/>
      <c r="J56" s="4"/>
    </row>
    <row r="57" spans="6:10" ht="28.35" customHeight="1" x14ac:dyDescent="0.15">
      <c r="F57" s="4"/>
      <c r="G57" s="4"/>
      <c r="H57" s="4"/>
      <c r="I57" s="4"/>
      <c r="J57" s="4"/>
    </row>
    <row r="58" spans="6:10" ht="28.35" customHeight="1" x14ac:dyDescent="0.15">
      <c r="F58" s="4"/>
      <c r="G58" s="4"/>
      <c r="H58" s="4"/>
      <c r="I58" s="4"/>
      <c r="J58" s="4"/>
    </row>
    <row r="59" spans="6:10" ht="28.35" customHeight="1" x14ac:dyDescent="0.15">
      <c r="F59" s="4"/>
      <c r="G59" s="4"/>
      <c r="H59" s="4"/>
      <c r="I59" s="4"/>
      <c r="J59" s="4"/>
    </row>
    <row r="60" spans="6:10" ht="28.35" customHeight="1" x14ac:dyDescent="0.15">
      <c r="F60" s="4"/>
      <c r="G60" s="4"/>
      <c r="H60" s="4"/>
      <c r="I60" s="4"/>
      <c r="J60" s="4"/>
    </row>
    <row r="61" spans="6:10" ht="28.35" customHeight="1" x14ac:dyDescent="0.15">
      <c r="F61" s="4"/>
      <c r="G61" s="4"/>
      <c r="H61" s="4"/>
      <c r="I61" s="4"/>
      <c r="J61" s="4"/>
    </row>
    <row r="62" spans="6:10" ht="28.35" customHeight="1" x14ac:dyDescent="0.15">
      <c r="F62" s="4"/>
      <c r="G62" s="4"/>
      <c r="H62" s="4"/>
      <c r="I62" s="4"/>
      <c r="J62" s="4"/>
    </row>
    <row r="63" spans="6:10" ht="28.35" customHeight="1" x14ac:dyDescent="0.15">
      <c r="F63" s="163"/>
      <c r="G63" s="163"/>
      <c r="H63" s="163"/>
      <c r="I63" s="163"/>
      <c r="J63" s="163"/>
    </row>
    <row r="64" spans="6:10" ht="28.35" customHeight="1" x14ac:dyDescent="0.15">
      <c r="F64" s="4"/>
      <c r="G64" s="4"/>
      <c r="H64" s="4"/>
      <c r="I64" s="4"/>
      <c r="J64" s="4"/>
    </row>
    <row r="65" spans="2:10" ht="28.35" customHeight="1" x14ac:dyDescent="0.15">
      <c r="F65" s="4"/>
      <c r="G65" s="4"/>
      <c r="H65" s="4"/>
      <c r="I65" s="4"/>
      <c r="J65" s="4"/>
    </row>
    <row r="66" spans="2:10" ht="28.35" customHeight="1" x14ac:dyDescent="0.15">
      <c r="F66" s="163"/>
      <c r="G66" s="163"/>
      <c r="H66" s="163"/>
      <c r="I66" s="163"/>
      <c r="J66" s="163"/>
    </row>
    <row r="67" spans="2:10" ht="28.35" customHeight="1" x14ac:dyDescent="0.15">
      <c r="F67" s="163"/>
      <c r="G67" s="163"/>
      <c r="H67" s="163"/>
      <c r="I67" s="163"/>
      <c r="J67" s="163"/>
    </row>
    <row r="68" spans="2:10" ht="28.35" customHeight="1" x14ac:dyDescent="0.15">
      <c r="F68" s="163"/>
      <c r="G68" s="163"/>
      <c r="H68" s="163"/>
      <c r="I68" s="163"/>
      <c r="J68" s="163"/>
    </row>
    <row r="69" spans="2:10" ht="28.35" customHeight="1" x14ac:dyDescent="0.15">
      <c r="F69" s="4"/>
      <c r="G69" s="4"/>
      <c r="H69" s="4"/>
      <c r="I69" s="4"/>
      <c r="J69" s="4"/>
    </row>
    <row r="70" spans="2:10" ht="28.35" customHeight="1" x14ac:dyDescent="0.15">
      <c r="F70" s="4"/>
      <c r="G70" s="4"/>
      <c r="H70" s="4"/>
      <c r="I70" s="4"/>
      <c r="J70" s="4"/>
    </row>
    <row r="71" spans="2:10" ht="28.35" customHeight="1" x14ac:dyDescent="0.15">
      <c r="F71" s="4"/>
      <c r="G71" s="4"/>
      <c r="H71" s="4"/>
      <c r="I71" s="4"/>
      <c r="J71" s="4"/>
    </row>
    <row r="72" spans="2:10" ht="28.35" customHeight="1" x14ac:dyDescent="0.15">
      <c r="F72" s="4"/>
      <c r="G72" s="4"/>
      <c r="H72" s="4"/>
      <c r="I72" s="4"/>
      <c r="J72" s="4"/>
    </row>
    <row r="73" spans="2:10" ht="28.35" customHeight="1" x14ac:dyDescent="0.15">
      <c r="F73" s="4"/>
      <c r="G73" s="4"/>
      <c r="H73" s="4"/>
      <c r="I73" s="4"/>
      <c r="J73" s="4"/>
    </row>
    <row r="74" spans="2:10" ht="28.35" customHeight="1" x14ac:dyDescent="0.15">
      <c r="F74" s="4"/>
      <c r="G74" s="4"/>
      <c r="H74" s="4"/>
      <c r="I74" s="4"/>
      <c r="J74" s="4"/>
    </row>
    <row r="75" spans="2:10" ht="28.35" customHeight="1" x14ac:dyDescent="0.15">
      <c r="F75" s="4"/>
      <c r="G75" s="4"/>
      <c r="H75" s="4"/>
      <c r="I75" s="4"/>
      <c r="J75" s="4"/>
    </row>
    <row r="76" spans="2:10" ht="15" x14ac:dyDescent="0.15">
      <c r="B76" s="8" t="s">
        <v>455</v>
      </c>
      <c r="C76" s="9" t="s">
        <v>456</v>
      </c>
      <c r="F76" s="4"/>
      <c r="G76" s="4"/>
      <c r="H76" s="4"/>
      <c r="I76" s="4"/>
      <c r="J76" s="4"/>
    </row>
    <row r="77" spans="2:10" ht="28.35" customHeight="1" x14ac:dyDescent="0.15">
      <c r="F77" s="4"/>
      <c r="G77" s="4"/>
      <c r="H77" s="4"/>
      <c r="I77" s="4"/>
      <c r="J77" s="4"/>
    </row>
    <row r="78" spans="2:10" ht="28.35" customHeight="1" x14ac:dyDescent="0.15">
      <c r="F78" s="4"/>
      <c r="G78" s="4"/>
      <c r="H78" s="4"/>
      <c r="I78" s="4"/>
      <c r="J78" s="4"/>
    </row>
    <row r="79" spans="2:10" ht="28.35" customHeight="1" x14ac:dyDescent="0.15">
      <c r="F79" s="163"/>
      <c r="G79" s="163"/>
      <c r="H79" s="163"/>
      <c r="I79" s="163"/>
      <c r="J79" s="163"/>
    </row>
    <row r="80" spans="2:10" ht="28.35" customHeight="1" x14ac:dyDescent="0.15">
      <c r="F80" s="4"/>
      <c r="G80" s="4"/>
      <c r="H80" s="4"/>
      <c r="I80" s="4"/>
      <c r="J80" s="4"/>
    </row>
    <row r="81" spans="6:10" ht="28.35" customHeight="1" x14ac:dyDescent="0.15">
      <c r="F81" s="4"/>
      <c r="G81" s="4"/>
      <c r="H81" s="4"/>
      <c r="I81" s="4"/>
      <c r="J81" s="4"/>
    </row>
    <row r="82" spans="6:10" ht="28.35" customHeight="1" x14ac:dyDescent="0.15">
      <c r="F82" s="163"/>
      <c r="G82" s="163"/>
      <c r="H82" s="163"/>
      <c r="I82" s="163"/>
      <c r="J82" s="163"/>
    </row>
    <row r="83" spans="6:10" ht="28.35" customHeight="1" x14ac:dyDescent="0.15">
      <c r="F83" s="4"/>
      <c r="G83" s="4"/>
      <c r="H83" s="4"/>
      <c r="I83" s="4"/>
      <c r="J83" s="4"/>
    </row>
    <row r="84" spans="6:10" ht="28.35" customHeight="1" x14ac:dyDescent="0.15">
      <c r="F84" s="4"/>
      <c r="G84" s="4"/>
      <c r="H84" s="4"/>
      <c r="I84" s="4"/>
      <c r="J84" s="4"/>
    </row>
    <row r="85" spans="6:10" ht="28.35" customHeight="1" x14ac:dyDescent="0.15">
      <c r="F85" s="4"/>
      <c r="G85" s="4"/>
      <c r="H85" s="4"/>
      <c r="I85" s="4"/>
      <c r="J85" s="4"/>
    </row>
    <row r="86" spans="6:10" ht="28.35" customHeight="1" x14ac:dyDescent="0.15">
      <c r="F86" s="4"/>
      <c r="G86" s="4"/>
      <c r="H86" s="4"/>
      <c r="I86" s="4"/>
      <c r="J86" s="4"/>
    </row>
    <row r="87" spans="6:10" ht="28.35" customHeight="1" x14ac:dyDescent="0.15">
      <c r="F87" s="163"/>
      <c r="G87" s="163"/>
      <c r="H87" s="163"/>
      <c r="I87" s="163"/>
      <c r="J87" s="163"/>
    </row>
    <row r="88" spans="6:10" ht="28.35" customHeight="1" x14ac:dyDescent="0.15">
      <c r="F88" s="163"/>
      <c r="G88" s="163"/>
      <c r="H88" s="163"/>
      <c r="I88" s="163"/>
      <c r="J88" s="163"/>
    </row>
    <row r="89" spans="6:10" ht="28.35" customHeight="1" x14ac:dyDescent="0.15">
      <c r="F89" s="163"/>
      <c r="G89" s="163"/>
      <c r="H89" s="163"/>
      <c r="I89" s="163"/>
      <c r="J89" s="163"/>
    </row>
    <row r="90" spans="6:10" ht="28.35" customHeight="1" x14ac:dyDescent="0.15">
      <c r="F90" s="4"/>
      <c r="G90" s="4"/>
      <c r="H90" s="4"/>
      <c r="I90" s="4"/>
      <c r="J90" s="4"/>
    </row>
    <row r="91" spans="6:10" ht="28.35" customHeight="1" x14ac:dyDescent="0.15">
      <c r="F91" s="4"/>
      <c r="G91" s="4"/>
      <c r="H91" s="4"/>
      <c r="I91" s="4"/>
      <c r="J91" s="4"/>
    </row>
    <row r="92" spans="6:10" ht="28.35" customHeight="1" x14ac:dyDescent="0.15">
      <c r="F92" s="163"/>
      <c r="G92" s="163"/>
      <c r="H92" s="163"/>
      <c r="I92" s="163"/>
      <c r="J92" s="163"/>
    </row>
    <row r="93" spans="6:10" ht="28.35" customHeight="1" x14ac:dyDescent="0.15">
      <c r="F93" s="163"/>
      <c r="G93" s="163"/>
      <c r="H93" s="163"/>
      <c r="I93" s="163"/>
      <c r="J93" s="163"/>
    </row>
    <row r="94" spans="6:10" ht="28.35" customHeight="1" x14ac:dyDescent="0.15">
      <c r="F94" s="4"/>
      <c r="G94" s="4"/>
      <c r="H94" s="4"/>
      <c r="I94" s="4"/>
      <c r="J94" s="4"/>
    </row>
    <row r="95" spans="6:10" ht="28.35" customHeight="1" x14ac:dyDescent="0.15">
      <c r="F95" s="4"/>
      <c r="G95" s="4"/>
      <c r="H95" s="4"/>
      <c r="I95" s="4"/>
      <c r="J95" s="4"/>
    </row>
    <row r="96" spans="6:10" ht="28.35" customHeight="1" x14ac:dyDescent="0.15">
      <c r="F96" s="4"/>
      <c r="G96" s="4"/>
      <c r="H96" s="4"/>
      <c r="I96" s="4"/>
      <c r="J96" s="4"/>
    </row>
    <row r="97" spans="6:10" ht="28.35" customHeight="1" x14ac:dyDescent="0.15">
      <c r="F97" s="163"/>
      <c r="G97" s="163"/>
      <c r="H97" s="163"/>
      <c r="I97" s="163"/>
      <c r="J97" s="163"/>
    </row>
    <row r="98" spans="6:10" ht="28.35" customHeight="1" x14ac:dyDescent="0.15">
      <c r="F98" s="4"/>
      <c r="G98" s="4"/>
      <c r="H98" s="4"/>
      <c r="I98" s="4"/>
      <c r="J98" s="4"/>
    </row>
    <row r="99" spans="6:10" ht="28.35" customHeight="1" x14ac:dyDescent="0.15">
      <c r="F99" s="4"/>
      <c r="G99" s="4"/>
      <c r="H99" s="4"/>
      <c r="I99" s="4"/>
      <c r="J99" s="4"/>
    </row>
    <row r="100" spans="6:10" ht="28.35" customHeight="1" x14ac:dyDescent="0.15">
      <c r="F100" s="4"/>
      <c r="G100" s="4"/>
      <c r="H100" s="4"/>
      <c r="I100" s="4"/>
      <c r="J100" s="4"/>
    </row>
    <row r="101" spans="6:10" ht="28.35" customHeight="1" x14ac:dyDescent="0.15">
      <c r="F101" s="163"/>
      <c r="G101" s="163"/>
      <c r="H101" s="163"/>
      <c r="I101" s="163"/>
      <c r="J101" s="163"/>
    </row>
    <row r="102" spans="6:10" ht="28.35" customHeight="1" x14ac:dyDescent="0.15">
      <c r="F102" s="163"/>
      <c r="G102" s="163"/>
      <c r="H102" s="163"/>
      <c r="I102" s="163"/>
      <c r="J102" s="163"/>
    </row>
    <row r="103" spans="6:10" ht="28.35" customHeight="1" x14ac:dyDescent="0.15">
      <c r="F103" s="4"/>
      <c r="G103" s="4"/>
      <c r="H103" s="4"/>
      <c r="I103" s="4"/>
      <c r="J103" s="4"/>
    </row>
    <row r="104" spans="6:10" ht="28.35" customHeight="1" x14ac:dyDescent="0.15">
      <c r="F104" s="163"/>
      <c r="G104" s="163"/>
      <c r="H104" s="163"/>
      <c r="I104" s="163"/>
      <c r="J104" s="163"/>
    </row>
    <row r="105" spans="6:10" ht="28.35" customHeight="1" x14ac:dyDescent="0.15">
      <c r="F105" s="4"/>
      <c r="G105" s="4"/>
      <c r="H105" s="4"/>
      <c r="I105" s="4"/>
      <c r="J105" s="4"/>
    </row>
    <row r="106" spans="6:10" ht="28.35" customHeight="1" x14ac:dyDescent="0.15">
      <c r="F106" s="2"/>
      <c r="G106" s="2"/>
      <c r="H106" s="2"/>
      <c r="I106" s="2"/>
      <c r="J106" s="2"/>
    </row>
    <row r="107" spans="6:10" ht="28.35" customHeight="1" x14ac:dyDescent="0.15">
      <c r="F107" s="3"/>
      <c r="G107" s="3"/>
      <c r="H107" s="3"/>
      <c r="I107" s="3"/>
      <c r="J107" s="3"/>
    </row>
    <row r="108" spans="6:10" ht="28.35" customHeight="1" x14ac:dyDescent="0.15">
      <c r="F108" s="6"/>
      <c r="G108" s="6"/>
      <c r="H108" s="6"/>
      <c r="I108" s="6"/>
      <c r="J108" s="6"/>
    </row>
    <row r="109" spans="6:10" ht="28.35" customHeight="1" x14ac:dyDescent="0.15">
      <c r="F109" s="6"/>
      <c r="G109" s="6"/>
      <c r="H109" s="6"/>
      <c r="I109" s="6"/>
      <c r="J109" s="6"/>
    </row>
    <row r="110" spans="6:10" ht="28.35" customHeight="1" x14ac:dyDescent="0.15">
      <c r="F110" s="6"/>
      <c r="G110" s="6"/>
      <c r="H110" s="6"/>
      <c r="I110" s="6"/>
      <c r="J110" s="6"/>
    </row>
    <row r="111" spans="6:10" ht="28.35" customHeight="1" x14ac:dyDescent="0.15">
      <c r="F111" s="6"/>
      <c r="G111" s="6"/>
      <c r="H111" s="6"/>
      <c r="I111" s="6"/>
      <c r="J111" s="6"/>
    </row>
    <row r="113" spans="6:10" ht="28.35" customHeight="1" x14ac:dyDescent="0.15">
      <c r="F113" s="6"/>
      <c r="G113" s="6"/>
      <c r="H113" s="6"/>
      <c r="I113" s="6"/>
      <c r="J113" s="6"/>
    </row>
    <row r="114" spans="6:10" ht="28.35" customHeight="1" x14ac:dyDescent="0.15">
      <c r="F114" s="6"/>
      <c r="G114" s="6"/>
      <c r="H114" s="6"/>
      <c r="I114" s="6"/>
      <c r="J114" s="6"/>
    </row>
    <row r="115" spans="6:10" ht="28.35" customHeight="1" x14ac:dyDescent="0.15">
      <c r="F115" s="6"/>
      <c r="G115" s="6"/>
      <c r="H115" s="6"/>
      <c r="I115" s="6"/>
      <c r="J115" s="6"/>
    </row>
    <row r="116" spans="6:10" ht="28.35" customHeight="1" x14ac:dyDescent="0.15">
      <c r="F116" s="5"/>
      <c r="G116" s="5"/>
      <c r="H116" s="5"/>
      <c r="I116" s="5"/>
      <c r="J116" s="5"/>
    </row>
    <row r="117" spans="6:10" ht="28.35" customHeight="1" x14ac:dyDescent="0.15">
      <c r="F117" s="6"/>
      <c r="G117" s="6"/>
      <c r="H117" s="6"/>
      <c r="I117" s="6"/>
      <c r="J117" s="6"/>
    </row>
    <row r="118" spans="6:10" ht="28.35" customHeight="1" x14ac:dyDescent="0.15">
      <c r="F118" s="6"/>
      <c r="G118" s="6"/>
      <c r="H118" s="6"/>
      <c r="I118" s="6"/>
      <c r="J118" s="6"/>
    </row>
    <row r="119" spans="6:10" ht="28.35" customHeight="1" x14ac:dyDescent="0.15">
      <c r="F119" s="5"/>
      <c r="G119" s="5"/>
      <c r="H119" s="5"/>
      <c r="I119" s="5"/>
      <c r="J119" s="5"/>
    </row>
    <row r="120" spans="6:10" ht="28.35" customHeight="1" x14ac:dyDescent="0.15">
      <c r="F120" s="5"/>
      <c r="G120" s="5"/>
      <c r="H120" s="5"/>
      <c r="I120" s="5"/>
      <c r="J120" s="5"/>
    </row>
    <row r="121" spans="6:10" ht="28.35" customHeight="1" x14ac:dyDescent="0.15">
      <c r="F121" s="5"/>
      <c r="G121" s="5"/>
      <c r="H121" s="5"/>
      <c r="I121" s="5"/>
      <c r="J121" s="5"/>
    </row>
    <row r="124" spans="6:10" ht="28.35" customHeight="1" x14ac:dyDescent="0.15">
      <c r="F124" s="5"/>
      <c r="G124" s="5"/>
      <c r="H124" s="5"/>
      <c r="I124" s="5"/>
      <c r="J124" s="5"/>
    </row>
    <row r="125" spans="6:10" ht="28.35" customHeight="1" x14ac:dyDescent="0.15">
      <c r="F125" s="5"/>
      <c r="G125" s="5"/>
      <c r="H125" s="5"/>
      <c r="I125" s="5"/>
      <c r="J125" s="5"/>
    </row>
    <row r="126" spans="6:10" ht="28.35" customHeight="1" x14ac:dyDescent="0.15">
      <c r="F126" s="5"/>
      <c r="G126" s="5"/>
      <c r="H126" s="5"/>
      <c r="I126" s="5"/>
      <c r="J126" s="5"/>
    </row>
    <row r="127" spans="6:10" ht="28.35" customHeight="1" x14ac:dyDescent="0.15">
      <c r="F127" s="5"/>
      <c r="G127" s="5"/>
      <c r="H127" s="5"/>
      <c r="I127" s="5"/>
      <c r="J127" s="5"/>
    </row>
    <row r="128" spans="6:10" ht="28.35" customHeight="1" x14ac:dyDescent="0.15">
      <c r="F128" s="6"/>
      <c r="G128" s="6"/>
      <c r="H128" s="6"/>
      <c r="I128" s="6"/>
      <c r="J128" s="6"/>
    </row>
  </sheetData>
  <phoneticPr fontId="25"/>
  <conditionalFormatting sqref="D2:D31">
    <cfRule type="cellIs" dxfId="137" priority="1" operator="between">
      <formula>"代替"</formula>
      <formula>"代替"</formula>
    </cfRule>
    <cfRule type="cellIs" dxfId="136" priority="2" operator="between">
      <formula>"確認"</formula>
      <formula>"確認"</formula>
    </cfRule>
    <cfRule type="cellIs" dxfId="135" priority="3" operator="between">
      <formula>"△"</formula>
      <formula>"×"</formula>
    </cfRule>
  </conditionalFormatting>
  <conditionalFormatting sqref="D32:D1048576">
    <cfRule type="cellIs" dxfId="134" priority="40" operator="between">
      <formula>"代替"</formula>
      <formula>"代替"</formula>
    </cfRule>
    <cfRule type="cellIs" dxfId="133" priority="41" operator="between">
      <formula>"確認"</formula>
      <formula>"確認"</formula>
    </cfRule>
    <cfRule type="cellIs" dxfId="132" priority="42" operator="between">
      <formula>"△"</formula>
      <formula>"×"</formula>
    </cfRule>
  </conditionalFormatting>
  <dataValidations count="1">
    <dataValidation type="list" allowBlank="1" showInputMessage="1" showErrorMessage="1" sqref="D3:D31">
      <formula1>"◎,○,△,×"</formula1>
    </dataValidation>
  </dataValidations>
  <pageMargins left="0.39305555555555599" right="0.23611111111111099" top="0.78680555555555598" bottom="0.35416666666666702" header="0.39305555555555599" footer="0.156944444444444"/>
  <pageSetup paperSize="9" scale="90" fitToHeight="0" orientation="portrait" r:id="rId1"/>
  <headerFooter differentFirst="1" alignWithMargins="0">
    <oddHeader>&amp;R&amp;"ＭＳ 明朝"&amp;9&amp;A</oddHeader>
    <oddFooter>&amp;C&amp;P / &amp;N</oddFooter>
    <firstHeader>&amp;C&amp;"ＭＳ 明朝"&amp;16&amp;B機能仕様書兼回答書</firstHeader>
    <firstFooter>&amp;C&amp;P /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15"/>
  <sheetViews>
    <sheetView view="pageBreakPreview" zoomScaleNormal="100" zoomScaleSheetLayoutView="100" workbookViewId="0">
      <pane ySplit="2" topLeftCell="A30" activePane="bottomLeft" state="frozen"/>
      <selection activeCell="C121" sqref="C121"/>
      <selection pane="bottomLeft" sqref="A1:XFD1048576"/>
    </sheetView>
  </sheetViews>
  <sheetFormatPr defaultColWidth="9" defaultRowHeight="28.35" customHeight="1" x14ac:dyDescent="0.15"/>
  <cols>
    <col min="1" max="1" width="3.875" style="7" customWidth="1"/>
    <col min="2" max="2" width="15.5" style="8" customWidth="1"/>
    <col min="3" max="3" width="60.75" style="9" customWidth="1"/>
    <col min="4" max="4" width="4.375" style="10" customWidth="1"/>
    <col min="5" max="5" width="25" style="63" customWidth="1"/>
    <col min="6" max="9" width="3" style="11" customWidth="1"/>
    <col min="10" max="10" width="6" style="11" customWidth="1"/>
    <col min="11" max="16384" width="9" style="11"/>
  </cols>
  <sheetData>
    <row r="1" spans="1:11" s="1" customFormat="1" ht="21" customHeight="1" x14ac:dyDescent="0.15">
      <c r="A1" s="12" t="s">
        <v>150</v>
      </c>
      <c r="B1" s="57"/>
      <c r="C1" s="209"/>
      <c r="D1" s="14"/>
      <c r="E1" s="64"/>
      <c r="F1" s="24" t="s">
        <v>4</v>
      </c>
      <c r="G1" s="24" t="s">
        <v>6</v>
      </c>
      <c r="H1" s="24" t="s">
        <v>7</v>
      </c>
      <c r="I1" s="24" t="s">
        <v>8</v>
      </c>
      <c r="J1" s="54" t="s">
        <v>14</v>
      </c>
      <c r="K1" s="3"/>
    </row>
    <row r="2" spans="1:11" s="3" customFormat="1" ht="21" x14ac:dyDescent="0.15">
      <c r="A2" s="168" t="s">
        <v>15</v>
      </c>
      <c r="B2" s="169" t="s">
        <v>16</v>
      </c>
      <c r="C2" s="169" t="s">
        <v>17</v>
      </c>
      <c r="D2" s="170" t="s">
        <v>18</v>
      </c>
      <c r="E2" s="169" t="s">
        <v>19</v>
      </c>
      <c r="F2" s="29">
        <f>COUNTIF(D3:D37,F1)</f>
        <v>0</v>
      </c>
      <c r="G2" s="29">
        <f>COUNTIF(D3:D37,G1)</f>
        <v>0</v>
      </c>
      <c r="H2" s="29">
        <f>COUNTIF(D3:D37,H1)</f>
        <v>0</v>
      </c>
      <c r="I2" s="29">
        <f>COUNTIF(D3:D37,I1)</f>
        <v>0</v>
      </c>
      <c r="J2" s="29">
        <f>SUM(F2:I2)</f>
        <v>0</v>
      </c>
      <c r="K2" s="247" t="str">
        <f>IF(J2=A37,"一致","不一致")</f>
        <v>不一致</v>
      </c>
    </row>
    <row r="3" spans="1:11" s="6" customFormat="1" ht="45" x14ac:dyDescent="0.15">
      <c r="A3" s="30">
        <v>1</v>
      </c>
      <c r="B3" s="34" t="s">
        <v>151</v>
      </c>
      <c r="C3" s="240" t="s">
        <v>152</v>
      </c>
      <c r="D3" s="46"/>
      <c r="E3" s="33"/>
    </row>
    <row r="4" spans="1:11" s="4" customFormat="1" ht="30" x14ac:dyDescent="0.15">
      <c r="A4" s="30">
        <v>2</v>
      </c>
      <c r="B4" s="34" t="s">
        <v>153</v>
      </c>
      <c r="C4" s="34" t="s">
        <v>154</v>
      </c>
      <c r="D4" s="46"/>
      <c r="E4" s="33"/>
      <c r="F4" s="6"/>
      <c r="G4" s="6"/>
      <c r="H4" s="6"/>
      <c r="I4" s="6"/>
    </row>
    <row r="5" spans="1:11" ht="15" x14ac:dyDescent="0.15">
      <c r="A5" s="30">
        <v>3</v>
      </c>
      <c r="B5" s="34" t="s">
        <v>155</v>
      </c>
      <c r="C5" s="35" t="s">
        <v>548</v>
      </c>
      <c r="D5" s="46"/>
      <c r="E5" s="33"/>
      <c r="F5" s="4"/>
      <c r="G5" s="4"/>
      <c r="H5" s="4"/>
      <c r="I5" s="4"/>
      <c r="J5" s="4"/>
    </row>
    <row r="6" spans="1:11" s="4" customFormat="1" ht="30" x14ac:dyDescent="0.15">
      <c r="A6" s="30">
        <v>4</v>
      </c>
      <c r="B6" s="34"/>
      <c r="C6" s="34" t="s">
        <v>496</v>
      </c>
      <c r="D6" s="46"/>
      <c r="E6" s="33"/>
    </row>
    <row r="7" spans="1:11" s="4" customFormat="1" ht="30" x14ac:dyDescent="0.15">
      <c r="A7" s="30">
        <v>5</v>
      </c>
      <c r="B7" s="34"/>
      <c r="C7" s="240" t="s">
        <v>489</v>
      </c>
      <c r="D7" s="46"/>
      <c r="E7" s="33"/>
    </row>
    <row r="8" spans="1:11" s="5" customFormat="1" ht="15" x14ac:dyDescent="0.15">
      <c r="A8" s="30">
        <v>6</v>
      </c>
      <c r="B8" s="80" t="s">
        <v>156</v>
      </c>
      <c r="C8" s="34" t="s">
        <v>157</v>
      </c>
      <c r="D8" s="46"/>
      <c r="E8" s="33"/>
    </row>
    <row r="9" spans="1:11" s="4" customFormat="1" ht="30" x14ac:dyDescent="0.15">
      <c r="A9" s="30">
        <v>7</v>
      </c>
      <c r="B9" s="34"/>
      <c r="C9" s="34" t="s">
        <v>158</v>
      </c>
      <c r="D9" s="46"/>
      <c r="E9" s="33"/>
      <c r="F9" s="5"/>
      <c r="G9" s="5"/>
      <c r="H9" s="5"/>
      <c r="I9" s="5"/>
      <c r="J9" s="5"/>
    </row>
    <row r="10" spans="1:11" s="4" customFormat="1" ht="30" x14ac:dyDescent="0.15">
      <c r="A10" s="30">
        <v>8</v>
      </c>
      <c r="B10" s="34"/>
      <c r="C10" s="34" t="s">
        <v>159</v>
      </c>
      <c r="D10" s="46"/>
      <c r="E10" s="33"/>
      <c r="F10" s="11"/>
      <c r="G10" s="11"/>
      <c r="H10" s="11"/>
      <c r="I10" s="11"/>
      <c r="J10" s="11"/>
    </row>
    <row r="11" spans="1:11" s="4" customFormat="1" ht="30" x14ac:dyDescent="0.15">
      <c r="A11" s="30">
        <v>9</v>
      </c>
      <c r="B11" s="34"/>
      <c r="C11" s="34" t="s">
        <v>160</v>
      </c>
      <c r="D11" s="46"/>
      <c r="E11" s="33"/>
    </row>
    <row r="12" spans="1:11" s="5" customFormat="1" ht="30" x14ac:dyDescent="0.15">
      <c r="A12" s="30">
        <v>10</v>
      </c>
      <c r="B12" s="80"/>
      <c r="C12" s="34" t="s">
        <v>490</v>
      </c>
      <c r="D12" s="46"/>
      <c r="E12" s="33"/>
      <c r="F12" s="4"/>
      <c r="G12" s="4"/>
      <c r="H12" s="4"/>
      <c r="I12" s="4"/>
      <c r="J12" s="4"/>
    </row>
    <row r="13" spans="1:11" s="6" customFormat="1" ht="15" x14ac:dyDescent="0.15">
      <c r="A13" s="30">
        <v>11</v>
      </c>
      <c r="B13" s="34"/>
      <c r="C13" s="34" t="s">
        <v>161</v>
      </c>
      <c r="D13" s="46"/>
      <c r="E13" s="33"/>
      <c r="F13" s="4"/>
      <c r="G13" s="4"/>
      <c r="H13" s="4"/>
      <c r="I13" s="4"/>
      <c r="J13" s="4"/>
    </row>
    <row r="14" spans="1:11" s="4" customFormat="1" ht="15" x14ac:dyDescent="0.15">
      <c r="A14" s="30">
        <v>12</v>
      </c>
      <c r="B14" s="34"/>
      <c r="C14" s="34" t="s">
        <v>619</v>
      </c>
      <c r="D14" s="46"/>
      <c r="E14" s="33"/>
      <c r="F14" s="11"/>
      <c r="G14" s="11"/>
      <c r="H14" s="11"/>
      <c r="I14" s="11"/>
      <c r="J14" s="11"/>
    </row>
    <row r="15" spans="1:11" s="5" customFormat="1" ht="30" x14ac:dyDescent="0.15">
      <c r="A15" s="30">
        <v>13</v>
      </c>
      <c r="B15" s="80"/>
      <c r="C15" s="34" t="s">
        <v>162</v>
      </c>
      <c r="D15" s="46"/>
      <c r="E15" s="33"/>
      <c r="F15" s="4"/>
      <c r="G15" s="4"/>
      <c r="H15" s="4"/>
      <c r="I15" s="4"/>
      <c r="J15" s="4"/>
    </row>
    <row r="16" spans="1:11" s="4" customFormat="1" ht="45" x14ac:dyDescent="0.15">
      <c r="A16" s="30">
        <v>14</v>
      </c>
      <c r="B16" s="34"/>
      <c r="C16" s="34" t="s">
        <v>163</v>
      </c>
      <c r="D16" s="46"/>
      <c r="E16" s="33"/>
    </row>
    <row r="17" spans="1:10" s="4" customFormat="1" ht="60" x14ac:dyDescent="0.15">
      <c r="A17" s="30">
        <v>15</v>
      </c>
      <c r="B17" s="34"/>
      <c r="C17" s="34" t="s">
        <v>516</v>
      </c>
      <c r="D17" s="46"/>
      <c r="E17" s="33"/>
    </row>
    <row r="18" spans="1:10" s="4" customFormat="1" ht="15" x14ac:dyDescent="0.15">
      <c r="A18" s="30">
        <v>16</v>
      </c>
      <c r="B18" s="34"/>
      <c r="C18" s="34" t="s">
        <v>549</v>
      </c>
      <c r="D18" s="46"/>
      <c r="E18" s="33"/>
    </row>
    <row r="19" spans="1:10" s="4" customFormat="1" ht="15" x14ac:dyDescent="0.15">
      <c r="A19" s="30">
        <v>17</v>
      </c>
      <c r="B19" s="34"/>
      <c r="C19" s="34" t="s">
        <v>620</v>
      </c>
      <c r="D19" s="46"/>
      <c r="E19" s="33"/>
      <c r="F19" s="11"/>
      <c r="G19" s="11"/>
      <c r="H19" s="11"/>
      <c r="I19" s="11"/>
      <c r="J19" s="11"/>
    </row>
    <row r="20" spans="1:10" s="5" customFormat="1" ht="45" x14ac:dyDescent="0.15">
      <c r="A20" s="30">
        <v>18</v>
      </c>
      <c r="B20" s="80"/>
      <c r="C20" s="34" t="s">
        <v>164</v>
      </c>
      <c r="D20" s="46"/>
      <c r="E20" s="33"/>
      <c r="F20" s="4"/>
      <c r="G20" s="4"/>
      <c r="H20" s="4"/>
      <c r="I20" s="4"/>
      <c r="J20" s="4"/>
    </row>
    <row r="21" spans="1:10" s="5" customFormat="1" ht="30" x14ac:dyDescent="0.15">
      <c r="A21" s="30">
        <v>19</v>
      </c>
      <c r="B21" s="34" t="s">
        <v>165</v>
      </c>
      <c r="C21" s="34" t="s">
        <v>492</v>
      </c>
      <c r="D21" s="46"/>
      <c r="E21" s="33"/>
      <c r="F21" s="4"/>
      <c r="G21" s="4"/>
      <c r="H21" s="4"/>
      <c r="I21" s="4"/>
      <c r="J21" s="4"/>
    </row>
    <row r="22" spans="1:10" s="4" customFormat="1" ht="30" x14ac:dyDescent="0.15">
      <c r="A22" s="30">
        <v>20</v>
      </c>
      <c r="B22" s="34"/>
      <c r="C22" s="34" t="s">
        <v>550</v>
      </c>
      <c r="D22" s="46"/>
      <c r="E22" s="33"/>
    </row>
    <row r="23" spans="1:10" s="4" customFormat="1" ht="15" x14ac:dyDescent="0.15">
      <c r="A23" s="30">
        <v>21</v>
      </c>
      <c r="B23" s="34"/>
      <c r="C23" s="34" t="s">
        <v>166</v>
      </c>
      <c r="D23" s="46"/>
      <c r="E23" s="33"/>
    </row>
    <row r="24" spans="1:10" s="4" customFormat="1" ht="148.9" customHeight="1" x14ac:dyDescent="0.15">
      <c r="A24" s="30">
        <v>22</v>
      </c>
      <c r="B24" s="34"/>
      <c r="C24" s="34" t="s">
        <v>167</v>
      </c>
      <c r="D24" s="46"/>
      <c r="E24" s="33"/>
      <c r="F24" s="5"/>
      <c r="G24" s="5"/>
      <c r="H24" s="5"/>
      <c r="I24" s="5"/>
      <c r="J24" s="5"/>
    </row>
    <row r="25" spans="1:10" ht="45" x14ac:dyDescent="0.15">
      <c r="A25" s="30">
        <v>23</v>
      </c>
      <c r="B25" s="34"/>
      <c r="C25" s="240" t="s">
        <v>551</v>
      </c>
      <c r="D25" s="46"/>
      <c r="E25" s="33"/>
      <c r="F25" s="5"/>
      <c r="G25" s="5"/>
      <c r="H25" s="5"/>
      <c r="I25" s="5"/>
      <c r="J25" s="5"/>
    </row>
    <row r="26" spans="1:10" ht="30" x14ac:dyDescent="0.15">
      <c r="A26" s="30">
        <v>24</v>
      </c>
      <c r="B26" s="34"/>
      <c r="C26" s="240" t="s">
        <v>168</v>
      </c>
      <c r="D26" s="46"/>
      <c r="E26" s="33"/>
      <c r="F26" s="4"/>
      <c r="G26" s="4"/>
      <c r="H26" s="4"/>
      <c r="I26" s="4"/>
      <c r="J26" s="4"/>
    </row>
    <row r="27" spans="1:10" ht="30" x14ac:dyDescent="0.15">
      <c r="A27" s="30">
        <v>25</v>
      </c>
      <c r="B27" s="34"/>
      <c r="C27" s="240" t="s">
        <v>169</v>
      </c>
      <c r="D27" s="46"/>
      <c r="E27" s="33"/>
      <c r="F27" s="4"/>
      <c r="G27" s="4"/>
      <c r="H27" s="4"/>
      <c r="I27" s="4"/>
      <c r="J27" s="4"/>
    </row>
    <row r="28" spans="1:10" ht="15" x14ac:dyDescent="0.15">
      <c r="A28" s="30">
        <v>26</v>
      </c>
      <c r="B28" s="34"/>
      <c r="C28" s="35" t="s">
        <v>170</v>
      </c>
      <c r="D28" s="46"/>
      <c r="E28" s="33"/>
      <c r="F28" s="4"/>
      <c r="G28" s="4"/>
      <c r="H28" s="4"/>
      <c r="I28" s="4"/>
      <c r="J28" s="4"/>
    </row>
    <row r="29" spans="1:10" ht="15" x14ac:dyDescent="0.15">
      <c r="A29" s="30">
        <v>27</v>
      </c>
      <c r="B29" s="34"/>
      <c r="C29" s="240" t="s">
        <v>171</v>
      </c>
      <c r="D29" s="46"/>
      <c r="E29" s="33"/>
      <c r="F29" s="4"/>
      <c r="G29" s="4"/>
      <c r="H29" s="4"/>
      <c r="I29" s="4"/>
      <c r="J29" s="4"/>
    </row>
    <row r="30" spans="1:10" ht="15" x14ac:dyDescent="0.15">
      <c r="A30" s="30">
        <v>28</v>
      </c>
      <c r="B30" s="34"/>
      <c r="C30" s="240" t="s">
        <v>172</v>
      </c>
      <c r="D30" s="46"/>
      <c r="E30" s="33"/>
    </row>
    <row r="31" spans="1:10" s="4" customFormat="1" ht="30" x14ac:dyDescent="0.15">
      <c r="A31" s="30">
        <v>29</v>
      </c>
      <c r="B31" s="34"/>
      <c r="C31" s="34" t="s">
        <v>173</v>
      </c>
      <c r="D31" s="46"/>
      <c r="E31" s="33"/>
      <c r="F31" s="11"/>
      <c r="G31" s="11"/>
      <c r="H31" s="11"/>
      <c r="I31" s="11"/>
      <c r="J31" s="11"/>
    </row>
    <row r="32" spans="1:10" ht="30" x14ac:dyDescent="0.15">
      <c r="A32" s="30">
        <v>30</v>
      </c>
      <c r="B32" s="34"/>
      <c r="C32" s="240" t="s">
        <v>174</v>
      </c>
      <c r="D32" s="46"/>
      <c r="E32" s="33"/>
      <c r="F32" s="4"/>
      <c r="G32" s="4"/>
      <c r="H32" s="4"/>
      <c r="I32" s="4"/>
      <c r="J32" s="4"/>
    </row>
    <row r="33" spans="1:10" s="4" customFormat="1" ht="47.1" customHeight="1" x14ac:dyDescent="0.15">
      <c r="A33" s="30">
        <v>31</v>
      </c>
      <c r="B33" s="34"/>
      <c r="C33" s="34" t="s">
        <v>643</v>
      </c>
      <c r="D33" s="46"/>
      <c r="E33" s="33"/>
    </row>
    <row r="34" spans="1:10" s="4" customFormat="1" ht="30" x14ac:dyDescent="0.15">
      <c r="A34" s="30">
        <v>32</v>
      </c>
      <c r="B34" s="34"/>
      <c r="C34" s="34" t="s">
        <v>483</v>
      </c>
      <c r="D34" s="46"/>
      <c r="E34" s="33"/>
    </row>
    <row r="35" spans="1:10" s="4" customFormat="1" ht="30" x14ac:dyDescent="0.15">
      <c r="A35" s="30">
        <v>33</v>
      </c>
      <c r="B35" s="34"/>
      <c r="C35" s="34" t="s">
        <v>644</v>
      </c>
      <c r="D35" s="46"/>
      <c r="E35" s="33"/>
    </row>
    <row r="36" spans="1:10" s="4" customFormat="1" ht="30" x14ac:dyDescent="0.15">
      <c r="A36" s="30">
        <v>34</v>
      </c>
      <c r="B36" s="34"/>
      <c r="C36" s="34" t="s">
        <v>175</v>
      </c>
      <c r="D36" s="46"/>
      <c r="E36" s="33"/>
      <c r="F36" s="11"/>
      <c r="G36" s="11"/>
      <c r="H36" s="11"/>
      <c r="I36" s="11"/>
      <c r="J36" s="11"/>
    </row>
    <row r="37" spans="1:10" s="4" customFormat="1" ht="47.1" customHeight="1" x14ac:dyDescent="0.15">
      <c r="A37" s="30">
        <v>35</v>
      </c>
      <c r="B37" s="34" t="s">
        <v>552</v>
      </c>
      <c r="C37" s="34" t="s">
        <v>645</v>
      </c>
      <c r="D37" s="46"/>
      <c r="E37" s="33"/>
      <c r="F37" s="11"/>
      <c r="G37" s="11"/>
      <c r="H37" s="11"/>
      <c r="I37" s="11"/>
      <c r="J37" s="11"/>
    </row>
    <row r="38" spans="1:10" s="72" customFormat="1" ht="18.75" x14ac:dyDescent="0.15">
      <c r="A38" s="112"/>
      <c r="B38" s="113"/>
      <c r="C38" s="51"/>
      <c r="D38" s="248"/>
      <c r="E38" s="179"/>
      <c r="F38" s="4"/>
      <c r="G38" s="4"/>
      <c r="H38" s="4"/>
      <c r="I38" s="4"/>
      <c r="J38" s="4"/>
    </row>
    <row r="39" spans="1:10" s="71" customFormat="1" ht="18.75" x14ac:dyDescent="0.15">
      <c r="A39" s="49"/>
      <c r="B39" s="50"/>
      <c r="C39" s="51"/>
      <c r="D39" s="248"/>
      <c r="E39" s="175"/>
      <c r="F39" s="4"/>
      <c r="G39" s="4"/>
      <c r="H39" s="4"/>
      <c r="I39" s="4"/>
      <c r="J39" s="4"/>
    </row>
    <row r="40" spans="1:10" s="71" customFormat="1" ht="18.75" x14ac:dyDescent="0.15">
      <c r="A40" s="49"/>
      <c r="B40" s="50"/>
      <c r="C40" s="51"/>
      <c r="D40" s="248"/>
      <c r="E40" s="180"/>
      <c r="F40" s="4"/>
      <c r="G40" s="4"/>
      <c r="H40" s="4"/>
      <c r="I40" s="4"/>
      <c r="J40" s="4"/>
    </row>
    <row r="41" spans="1:10" ht="28.35" customHeight="1" x14ac:dyDescent="0.15">
      <c r="D41" s="53"/>
      <c r="F41" s="4"/>
      <c r="G41" s="4"/>
      <c r="H41" s="4"/>
      <c r="I41" s="4"/>
      <c r="J41" s="4"/>
    </row>
    <row r="42" spans="1:10" ht="28.35" customHeight="1" x14ac:dyDescent="0.15">
      <c r="F42" s="4"/>
      <c r="G42" s="4"/>
      <c r="H42" s="4"/>
      <c r="I42" s="4"/>
      <c r="J42" s="4"/>
    </row>
    <row r="43" spans="1:10" ht="28.35" customHeight="1" x14ac:dyDescent="0.15">
      <c r="F43" s="4"/>
      <c r="G43" s="4"/>
      <c r="H43" s="4"/>
      <c r="I43" s="4"/>
      <c r="J43" s="4"/>
    </row>
    <row r="44" spans="1:10" ht="28.35" customHeight="1" x14ac:dyDescent="0.15">
      <c r="F44" s="4"/>
      <c r="G44" s="4"/>
      <c r="H44" s="4"/>
      <c r="I44" s="4"/>
      <c r="J44" s="4"/>
    </row>
    <row r="45" spans="1:10" ht="28.35" customHeight="1" x14ac:dyDescent="0.15">
      <c r="F45" s="4"/>
      <c r="G45" s="4"/>
      <c r="H45" s="4"/>
      <c r="I45" s="4"/>
      <c r="J45" s="4"/>
    </row>
    <row r="46" spans="1:10" ht="28.35" customHeight="1" x14ac:dyDescent="0.15">
      <c r="F46" s="4"/>
      <c r="G46" s="4"/>
      <c r="H46" s="4"/>
      <c r="I46" s="4"/>
      <c r="J46" s="4"/>
    </row>
    <row r="47" spans="1:10" ht="28.35" customHeight="1" x14ac:dyDescent="0.15">
      <c r="F47" s="4"/>
      <c r="G47" s="4"/>
      <c r="H47" s="4"/>
      <c r="I47" s="4"/>
      <c r="J47" s="4"/>
    </row>
    <row r="48" spans="1:10" ht="28.35" customHeight="1" x14ac:dyDescent="0.15">
      <c r="F48" s="4"/>
      <c r="G48" s="4"/>
      <c r="H48" s="4"/>
      <c r="I48" s="4"/>
      <c r="J48" s="4"/>
    </row>
    <row r="49" spans="6:10" ht="28.35" customHeight="1" x14ac:dyDescent="0.15">
      <c r="F49" s="4"/>
      <c r="G49" s="4"/>
      <c r="H49" s="4"/>
      <c r="I49" s="4"/>
      <c r="J49" s="4"/>
    </row>
    <row r="50" spans="6:10" ht="28.35" customHeight="1" x14ac:dyDescent="0.15">
      <c r="F50" s="163"/>
      <c r="G50" s="163"/>
      <c r="H50" s="163"/>
      <c r="I50" s="163"/>
      <c r="J50" s="163"/>
    </row>
    <row r="51" spans="6:10" ht="28.35" customHeight="1" x14ac:dyDescent="0.15">
      <c r="F51" s="4"/>
      <c r="G51" s="4"/>
      <c r="H51" s="4"/>
      <c r="I51" s="4"/>
      <c r="J51" s="4"/>
    </row>
    <row r="52" spans="6:10" ht="28.35" customHeight="1" x14ac:dyDescent="0.15">
      <c r="F52" s="4"/>
      <c r="G52" s="4"/>
      <c r="H52" s="4"/>
      <c r="I52" s="4"/>
      <c r="J52" s="4"/>
    </row>
    <row r="53" spans="6:10" ht="28.35" customHeight="1" x14ac:dyDescent="0.15">
      <c r="F53" s="163"/>
      <c r="G53" s="163"/>
      <c r="H53" s="163"/>
      <c r="I53" s="163"/>
      <c r="J53" s="163"/>
    </row>
    <row r="54" spans="6:10" ht="28.35" customHeight="1" x14ac:dyDescent="0.15">
      <c r="F54" s="163"/>
      <c r="G54" s="163"/>
      <c r="H54" s="163"/>
      <c r="I54" s="163"/>
      <c r="J54" s="163"/>
    </row>
    <row r="55" spans="6:10" ht="28.35" customHeight="1" x14ac:dyDescent="0.15">
      <c r="F55" s="163"/>
      <c r="G55" s="163"/>
      <c r="H55" s="163"/>
      <c r="I55" s="163"/>
      <c r="J55" s="163"/>
    </row>
    <row r="56" spans="6:10" ht="28.35" customHeight="1" x14ac:dyDescent="0.15">
      <c r="F56" s="4"/>
      <c r="G56" s="4"/>
      <c r="H56" s="4"/>
      <c r="I56" s="4"/>
      <c r="J56" s="4"/>
    </row>
    <row r="57" spans="6:10" ht="28.35" customHeight="1" x14ac:dyDescent="0.15">
      <c r="F57" s="4"/>
      <c r="G57" s="4"/>
      <c r="H57" s="4"/>
      <c r="I57" s="4"/>
      <c r="J57" s="4"/>
    </row>
    <row r="58" spans="6:10" ht="28.35" customHeight="1" x14ac:dyDescent="0.15">
      <c r="F58" s="4"/>
      <c r="G58" s="4"/>
      <c r="H58" s="4"/>
      <c r="I58" s="4"/>
      <c r="J58" s="4"/>
    </row>
    <row r="59" spans="6:10" ht="28.35" customHeight="1" x14ac:dyDescent="0.15">
      <c r="F59" s="4"/>
      <c r="G59" s="4"/>
      <c r="H59" s="4"/>
      <c r="I59" s="4"/>
      <c r="J59" s="4"/>
    </row>
    <row r="60" spans="6:10" ht="28.35" customHeight="1" x14ac:dyDescent="0.15">
      <c r="F60" s="4"/>
      <c r="G60" s="4"/>
      <c r="H60" s="4"/>
      <c r="I60" s="4"/>
      <c r="J60" s="4"/>
    </row>
    <row r="61" spans="6:10" ht="28.35" customHeight="1" x14ac:dyDescent="0.15">
      <c r="F61" s="4"/>
      <c r="G61" s="4"/>
      <c r="H61" s="4"/>
      <c r="I61" s="4"/>
      <c r="J61" s="4"/>
    </row>
    <row r="62" spans="6:10" ht="28.35" customHeight="1" x14ac:dyDescent="0.15">
      <c r="F62" s="4"/>
      <c r="G62" s="4"/>
      <c r="H62" s="4"/>
      <c r="I62" s="4"/>
      <c r="J62" s="4"/>
    </row>
    <row r="63" spans="6:10" ht="28.35" customHeight="1" x14ac:dyDescent="0.15">
      <c r="F63" s="4"/>
      <c r="G63" s="4"/>
      <c r="H63" s="4"/>
      <c r="I63" s="4"/>
      <c r="J63" s="4"/>
    </row>
    <row r="64" spans="6:10" ht="28.35" customHeight="1" x14ac:dyDescent="0.15">
      <c r="F64" s="4"/>
      <c r="G64" s="4"/>
      <c r="H64" s="4"/>
      <c r="I64" s="4"/>
      <c r="J64" s="4"/>
    </row>
    <row r="65" spans="2:10" ht="28.35" customHeight="1" x14ac:dyDescent="0.15">
      <c r="F65" s="163"/>
      <c r="G65" s="163"/>
      <c r="H65" s="163"/>
      <c r="I65" s="163"/>
      <c r="J65" s="163"/>
    </row>
    <row r="66" spans="2:10" ht="28.35" customHeight="1" x14ac:dyDescent="0.15">
      <c r="F66" s="4"/>
      <c r="G66" s="4"/>
      <c r="H66" s="4"/>
      <c r="I66" s="4"/>
      <c r="J66" s="4"/>
    </row>
    <row r="67" spans="2:10" ht="28.35" customHeight="1" x14ac:dyDescent="0.15">
      <c r="F67" s="4"/>
      <c r="G67" s="4"/>
      <c r="H67" s="4"/>
      <c r="I67" s="4"/>
      <c r="J67" s="4"/>
    </row>
    <row r="68" spans="2:10" ht="28.35" customHeight="1" x14ac:dyDescent="0.15">
      <c r="F68" s="163"/>
      <c r="G68" s="163"/>
      <c r="H68" s="163"/>
      <c r="I68" s="163"/>
      <c r="J68" s="163"/>
    </row>
    <row r="69" spans="2:10" ht="13.5" x14ac:dyDescent="0.15">
      <c r="B69" s="8" t="s">
        <v>455</v>
      </c>
      <c r="C69" s="9" t="s">
        <v>456</v>
      </c>
      <c r="F69" s="163"/>
      <c r="G69" s="163"/>
      <c r="H69" s="163"/>
      <c r="I69" s="163"/>
      <c r="J69" s="163"/>
    </row>
    <row r="70" spans="2:10" ht="28.35" customHeight="1" x14ac:dyDescent="0.15">
      <c r="F70" s="4"/>
      <c r="G70" s="4"/>
      <c r="H70" s="4"/>
      <c r="I70" s="4"/>
      <c r="J70" s="4"/>
    </row>
    <row r="71" spans="2:10" ht="28.35" customHeight="1" x14ac:dyDescent="0.15">
      <c r="F71" s="4"/>
      <c r="G71" s="4"/>
      <c r="H71" s="4"/>
      <c r="I71" s="4"/>
      <c r="J71" s="4"/>
    </row>
    <row r="72" spans="2:10" ht="28.35" customHeight="1" x14ac:dyDescent="0.15">
      <c r="F72" s="4"/>
      <c r="G72" s="4"/>
      <c r="H72" s="4"/>
      <c r="I72" s="4"/>
      <c r="J72" s="4"/>
    </row>
    <row r="73" spans="2:10" ht="28.35" customHeight="1" x14ac:dyDescent="0.15">
      <c r="F73" s="4"/>
      <c r="G73" s="4"/>
      <c r="H73" s="4"/>
      <c r="I73" s="4"/>
      <c r="J73" s="4"/>
    </row>
    <row r="74" spans="2:10" ht="28.35" customHeight="1" x14ac:dyDescent="0.15">
      <c r="F74" s="163"/>
      <c r="G74" s="163"/>
      <c r="H74" s="163"/>
      <c r="I74" s="163"/>
      <c r="J74" s="163"/>
    </row>
    <row r="75" spans="2:10" ht="28.35" customHeight="1" x14ac:dyDescent="0.15">
      <c r="F75" s="163"/>
      <c r="G75" s="163"/>
      <c r="H75" s="163"/>
      <c r="I75" s="163"/>
      <c r="J75" s="163"/>
    </row>
    <row r="76" spans="2:10" ht="28.35" customHeight="1" x14ac:dyDescent="0.15">
      <c r="F76" s="163"/>
      <c r="G76" s="163"/>
      <c r="H76" s="163"/>
      <c r="I76" s="163"/>
      <c r="J76" s="163"/>
    </row>
    <row r="77" spans="2:10" ht="28.35" customHeight="1" x14ac:dyDescent="0.15">
      <c r="F77" s="4"/>
      <c r="G77" s="4"/>
      <c r="H77" s="4"/>
      <c r="I77" s="4"/>
      <c r="J77" s="4"/>
    </row>
    <row r="78" spans="2:10" ht="28.35" customHeight="1" x14ac:dyDescent="0.15">
      <c r="F78" s="4"/>
      <c r="G78" s="4"/>
      <c r="H78" s="4"/>
      <c r="I78" s="4"/>
      <c r="J78" s="4"/>
    </row>
    <row r="79" spans="2:10" ht="28.35" customHeight="1" x14ac:dyDescent="0.15">
      <c r="F79" s="163"/>
      <c r="G79" s="163"/>
      <c r="H79" s="163"/>
      <c r="I79" s="163"/>
      <c r="J79" s="163"/>
    </row>
    <row r="80" spans="2:10" ht="28.35" customHeight="1" x14ac:dyDescent="0.15">
      <c r="F80" s="163"/>
      <c r="G80" s="163"/>
      <c r="H80" s="163"/>
      <c r="I80" s="163"/>
      <c r="J80" s="163"/>
    </row>
    <row r="81" spans="6:10" ht="28.35" customHeight="1" x14ac:dyDescent="0.15">
      <c r="F81" s="4"/>
      <c r="G81" s="4"/>
      <c r="H81" s="4"/>
      <c r="I81" s="4"/>
      <c r="J81" s="4"/>
    </row>
    <row r="82" spans="6:10" ht="28.35" customHeight="1" x14ac:dyDescent="0.15">
      <c r="F82" s="4"/>
      <c r="G82" s="4"/>
      <c r="H82" s="4"/>
      <c r="I82" s="4"/>
      <c r="J82" s="4"/>
    </row>
    <row r="83" spans="6:10" ht="28.35" customHeight="1" x14ac:dyDescent="0.15">
      <c r="F83" s="4"/>
      <c r="G83" s="4"/>
      <c r="H83" s="4"/>
      <c r="I83" s="4"/>
      <c r="J83" s="4"/>
    </row>
    <row r="84" spans="6:10" ht="28.35" customHeight="1" x14ac:dyDescent="0.15">
      <c r="F84" s="163"/>
      <c r="G84" s="163"/>
      <c r="H84" s="163"/>
      <c r="I84" s="163"/>
      <c r="J84" s="163"/>
    </row>
    <row r="85" spans="6:10" ht="28.35" customHeight="1" x14ac:dyDescent="0.15">
      <c r="F85" s="4"/>
      <c r="G85" s="4"/>
      <c r="H85" s="4"/>
      <c r="I85" s="4"/>
      <c r="J85" s="4"/>
    </row>
    <row r="86" spans="6:10" ht="28.35" customHeight="1" x14ac:dyDescent="0.15">
      <c r="F86" s="4"/>
      <c r="G86" s="4"/>
      <c r="H86" s="4"/>
      <c r="I86" s="4"/>
      <c r="J86" s="4"/>
    </row>
    <row r="87" spans="6:10" ht="28.35" customHeight="1" x14ac:dyDescent="0.15">
      <c r="F87" s="4"/>
      <c r="G87" s="4"/>
      <c r="H87" s="4"/>
      <c r="I87" s="4"/>
      <c r="J87" s="4"/>
    </row>
    <row r="88" spans="6:10" ht="28.35" customHeight="1" x14ac:dyDescent="0.15">
      <c r="F88" s="163"/>
      <c r="G88" s="163"/>
      <c r="H88" s="163"/>
      <c r="I88" s="163"/>
      <c r="J88" s="163"/>
    </row>
    <row r="89" spans="6:10" ht="28.35" customHeight="1" x14ac:dyDescent="0.15">
      <c r="F89" s="163"/>
      <c r="G89" s="163"/>
      <c r="H89" s="163"/>
      <c r="I89" s="163"/>
      <c r="J89" s="163"/>
    </row>
    <row r="90" spans="6:10" ht="28.35" customHeight="1" x14ac:dyDescent="0.15">
      <c r="F90" s="4"/>
      <c r="G90" s="4"/>
      <c r="H90" s="4"/>
      <c r="I90" s="4"/>
      <c r="J90" s="4"/>
    </row>
    <row r="91" spans="6:10" ht="28.35" customHeight="1" x14ac:dyDescent="0.15">
      <c r="F91" s="163"/>
      <c r="G91" s="163"/>
      <c r="H91" s="163"/>
      <c r="I91" s="163"/>
      <c r="J91" s="163"/>
    </row>
    <row r="92" spans="6:10" ht="28.35" customHeight="1" x14ac:dyDescent="0.15">
      <c r="F92" s="4"/>
      <c r="G92" s="4"/>
      <c r="H92" s="4"/>
      <c r="I92" s="4"/>
      <c r="J92" s="4"/>
    </row>
    <row r="93" spans="6:10" ht="28.35" customHeight="1" x14ac:dyDescent="0.15">
      <c r="F93" s="2"/>
      <c r="G93" s="2"/>
      <c r="H93" s="2"/>
      <c r="I93" s="2"/>
      <c r="J93" s="2"/>
    </row>
    <row r="94" spans="6:10" ht="28.35" customHeight="1" x14ac:dyDescent="0.15">
      <c r="F94" s="3"/>
      <c r="G94" s="3"/>
      <c r="H94" s="3"/>
      <c r="I94" s="3"/>
      <c r="J94" s="3"/>
    </row>
    <row r="95" spans="6:10" ht="28.35" customHeight="1" x14ac:dyDescent="0.15">
      <c r="F95" s="6"/>
      <c r="G95" s="6"/>
      <c r="H95" s="6"/>
      <c r="I95" s="6"/>
      <c r="J95" s="6"/>
    </row>
    <row r="96" spans="6:10" ht="28.35" customHeight="1" x14ac:dyDescent="0.15">
      <c r="F96" s="6"/>
      <c r="G96" s="6"/>
      <c r="H96" s="6"/>
      <c r="I96" s="6"/>
      <c r="J96" s="6"/>
    </row>
    <row r="97" spans="6:10" ht="28.35" customHeight="1" x14ac:dyDescent="0.15">
      <c r="F97" s="6"/>
      <c r="G97" s="6"/>
      <c r="H97" s="6"/>
      <c r="I97" s="6"/>
      <c r="J97" s="6"/>
    </row>
    <row r="98" spans="6:10" ht="28.35" customHeight="1" x14ac:dyDescent="0.15">
      <c r="F98" s="6"/>
      <c r="G98" s="6"/>
      <c r="H98" s="6"/>
      <c r="I98" s="6"/>
      <c r="J98" s="6"/>
    </row>
    <row r="100" spans="6:10" ht="28.35" customHeight="1" x14ac:dyDescent="0.15">
      <c r="F100" s="6"/>
      <c r="G100" s="6"/>
      <c r="H100" s="6"/>
      <c r="I100" s="6"/>
      <c r="J100" s="6"/>
    </row>
    <row r="101" spans="6:10" ht="28.35" customHeight="1" x14ac:dyDescent="0.15">
      <c r="F101" s="6"/>
      <c r="G101" s="6"/>
      <c r="H101" s="6"/>
      <c r="I101" s="6"/>
      <c r="J101" s="6"/>
    </row>
    <row r="102" spans="6:10" ht="28.35" customHeight="1" x14ac:dyDescent="0.15">
      <c r="F102" s="6"/>
      <c r="G102" s="6"/>
      <c r="H102" s="6"/>
      <c r="I102" s="6"/>
      <c r="J102" s="6"/>
    </row>
    <row r="103" spans="6:10" ht="28.35" customHeight="1" x14ac:dyDescent="0.15">
      <c r="F103" s="5"/>
      <c r="G103" s="5"/>
      <c r="H103" s="5"/>
      <c r="I103" s="5"/>
      <c r="J103" s="5"/>
    </row>
    <row r="104" spans="6:10" ht="28.35" customHeight="1" x14ac:dyDescent="0.15">
      <c r="F104" s="6"/>
      <c r="G104" s="6"/>
      <c r="H104" s="6"/>
      <c r="I104" s="6"/>
      <c r="J104" s="6"/>
    </row>
    <row r="105" spans="6:10" ht="28.35" customHeight="1" x14ac:dyDescent="0.15">
      <c r="F105" s="6"/>
      <c r="G105" s="6"/>
      <c r="H105" s="6"/>
      <c r="I105" s="6"/>
      <c r="J105" s="6"/>
    </row>
    <row r="106" spans="6:10" ht="28.35" customHeight="1" x14ac:dyDescent="0.15">
      <c r="F106" s="5"/>
      <c r="G106" s="5"/>
      <c r="H106" s="5"/>
      <c r="I106" s="5"/>
      <c r="J106" s="5"/>
    </row>
    <row r="107" spans="6:10" ht="28.35" customHeight="1" x14ac:dyDescent="0.15">
      <c r="F107" s="5"/>
      <c r="G107" s="5"/>
      <c r="H107" s="5"/>
      <c r="I107" s="5"/>
      <c r="J107" s="5"/>
    </row>
    <row r="108" spans="6:10" ht="28.35" customHeight="1" x14ac:dyDescent="0.15">
      <c r="F108" s="5"/>
      <c r="G108" s="5"/>
      <c r="H108" s="5"/>
      <c r="I108" s="5"/>
      <c r="J108" s="5"/>
    </row>
    <row r="111" spans="6:10" ht="28.35" customHeight="1" x14ac:dyDescent="0.15">
      <c r="F111" s="5"/>
      <c r="G111" s="5"/>
      <c r="H111" s="5"/>
      <c r="I111" s="5"/>
      <c r="J111" s="5"/>
    </row>
    <row r="112" spans="6:10" ht="28.35" customHeight="1" x14ac:dyDescent="0.15">
      <c r="F112" s="5"/>
      <c r="G112" s="5"/>
      <c r="H112" s="5"/>
      <c r="I112" s="5"/>
      <c r="J112" s="5"/>
    </row>
    <row r="113" spans="6:10" ht="28.35" customHeight="1" x14ac:dyDescent="0.15">
      <c r="F113" s="5"/>
      <c r="G113" s="5"/>
      <c r="H113" s="5"/>
      <c r="I113" s="5"/>
      <c r="J113" s="5"/>
    </row>
    <row r="114" spans="6:10" ht="28.35" customHeight="1" x14ac:dyDescent="0.15">
      <c r="F114" s="5"/>
      <c r="G114" s="5"/>
      <c r="H114" s="5"/>
      <c r="I114" s="5"/>
      <c r="J114" s="5"/>
    </row>
    <row r="115" spans="6:10" ht="28.35" customHeight="1" x14ac:dyDescent="0.15">
      <c r="F115" s="6"/>
      <c r="G115" s="6"/>
      <c r="H115" s="6"/>
      <c r="I115" s="6"/>
      <c r="J115" s="6"/>
    </row>
  </sheetData>
  <phoneticPr fontId="25"/>
  <conditionalFormatting sqref="D2:D1048576">
    <cfRule type="cellIs" dxfId="131" priority="1" operator="between">
      <formula>"代替"</formula>
      <formula>"代替"</formula>
    </cfRule>
    <cfRule type="cellIs" dxfId="130" priority="2" operator="between">
      <formula>"確認"</formula>
      <formula>"確認"</formula>
    </cfRule>
    <cfRule type="cellIs" dxfId="129" priority="3" operator="between">
      <formula>"△"</formula>
      <formula>"×"</formula>
    </cfRule>
  </conditionalFormatting>
  <dataValidations count="1">
    <dataValidation type="list" allowBlank="1" showErrorMessage="1" sqref="D3:D37">
      <formula1>"◎,○,△,×"</formula1>
    </dataValidation>
  </dataValidations>
  <pageMargins left="0.39305555555555599" right="0.23611111111111099" top="0.78680555555555598" bottom="0.35416666666666702" header="0.39305555555555599" footer="0.156944444444444"/>
  <pageSetup paperSize="9" scale="90" fitToHeight="0" orientation="portrait" r:id="rId1"/>
  <headerFooter differentFirst="1" alignWithMargins="0">
    <oddHeader>&amp;R&amp;"ＭＳ 明朝"&amp;9&amp;A</oddHeader>
    <oddFooter>&amp;C&amp;P / &amp;N</oddFooter>
    <firstHeader>&amp;C&amp;"ＭＳ 明朝"&amp;16&amp;B機能仕様書兼回答書</firstHeader>
    <firstFooter>&amp;C&amp;P /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23"/>
  <sheetViews>
    <sheetView view="pageBreakPreview" zoomScaleNormal="100" zoomScaleSheetLayoutView="100" workbookViewId="0">
      <pane ySplit="2" topLeftCell="A54" activePane="bottomLeft" state="frozen"/>
      <selection activeCell="C121" sqref="C121"/>
      <selection pane="bottomLeft" sqref="A1:XFD1048576"/>
    </sheetView>
  </sheetViews>
  <sheetFormatPr defaultColWidth="9" defaultRowHeight="28.35" customHeight="1" x14ac:dyDescent="0.15"/>
  <cols>
    <col min="1" max="1" width="3.875" style="7" customWidth="1"/>
    <col min="2" max="2" width="15.5" style="8" customWidth="1"/>
    <col min="3" max="3" width="60.75" style="9" customWidth="1"/>
    <col min="4" max="4" width="4.375" style="10" customWidth="1"/>
    <col min="5" max="5" width="25" style="63" customWidth="1"/>
    <col min="6" max="9" width="3.125" style="11" customWidth="1"/>
    <col min="10" max="10" width="6.25" style="11" customWidth="1"/>
    <col min="11" max="16384" width="9" style="11"/>
  </cols>
  <sheetData>
    <row r="1" spans="1:11" s="2" customFormat="1" ht="21" customHeight="1" x14ac:dyDescent="0.15">
      <c r="A1" s="12" t="s">
        <v>479</v>
      </c>
      <c r="B1" s="129"/>
      <c r="C1" s="121"/>
      <c r="D1" s="23"/>
      <c r="E1" s="177"/>
      <c r="F1" s="24" t="s">
        <v>4</v>
      </c>
      <c r="G1" s="24" t="s">
        <v>6</v>
      </c>
      <c r="H1" s="24" t="s">
        <v>7</v>
      </c>
      <c r="I1" s="24" t="s">
        <v>8</v>
      </c>
      <c r="J1" s="54" t="s">
        <v>14</v>
      </c>
      <c r="K1" s="3"/>
    </row>
    <row r="2" spans="1:11" s="3" customFormat="1" ht="21" x14ac:dyDescent="0.15">
      <c r="A2" s="168" t="s">
        <v>15</v>
      </c>
      <c r="B2" s="169" t="s">
        <v>16</v>
      </c>
      <c r="C2" s="169" t="s">
        <v>17</v>
      </c>
      <c r="D2" s="220" t="s">
        <v>18</v>
      </c>
      <c r="E2" s="169" t="s">
        <v>19</v>
      </c>
      <c r="F2" s="29">
        <f>COUNTIF(D3:D50,F1)</f>
        <v>0</v>
      </c>
      <c r="G2" s="29">
        <f>COUNTIF(D3:D50,G1)</f>
        <v>0</v>
      </c>
      <c r="H2" s="29">
        <f>COUNTIF(D3:D50,H1)</f>
        <v>0</v>
      </c>
      <c r="I2" s="29">
        <f>COUNTIF(D3:D50,I1)</f>
        <v>0</v>
      </c>
      <c r="J2" s="29">
        <f>SUM(F2:I2)</f>
        <v>0</v>
      </c>
      <c r="K2" s="241" t="e">
        <f>IF(J2=SUM(A47,#REF!),"一致","不一致")</f>
        <v>#REF!</v>
      </c>
    </row>
    <row r="3" spans="1:11" s="4" customFormat="1" ht="15" x14ac:dyDescent="0.15">
      <c r="A3" s="31">
        <v>1</v>
      </c>
      <c r="B3" s="34" t="s">
        <v>176</v>
      </c>
      <c r="C3" s="34" t="s">
        <v>576</v>
      </c>
      <c r="D3" s="205"/>
      <c r="E3" s="240"/>
    </row>
    <row r="4" spans="1:11" s="4" customFormat="1" ht="15" x14ac:dyDescent="0.15">
      <c r="A4" s="31">
        <v>2</v>
      </c>
      <c r="B4" s="31"/>
      <c r="C4" s="34" t="s">
        <v>480</v>
      </c>
      <c r="D4" s="205"/>
      <c r="E4" s="240"/>
      <c r="F4" s="11"/>
      <c r="G4" s="11"/>
      <c r="H4" s="11"/>
      <c r="I4" s="11"/>
      <c r="J4" s="11"/>
    </row>
    <row r="5" spans="1:11" s="4" customFormat="1" ht="15" x14ac:dyDescent="0.15">
      <c r="A5" s="30">
        <v>3</v>
      </c>
      <c r="B5" s="34"/>
      <c r="C5" s="34" t="s">
        <v>577</v>
      </c>
      <c r="D5" s="205"/>
      <c r="E5" s="240"/>
      <c r="F5" s="5"/>
      <c r="G5" s="5"/>
      <c r="H5" s="5"/>
      <c r="I5" s="5"/>
      <c r="J5" s="5"/>
    </row>
    <row r="6" spans="1:11" s="4" customFormat="1" ht="15" x14ac:dyDescent="0.15">
      <c r="A6" s="31">
        <v>4</v>
      </c>
      <c r="B6" s="34"/>
      <c r="C6" s="34" t="s">
        <v>493</v>
      </c>
      <c r="D6" s="205"/>
      <c r="E6" s="240"/>
      <c r="F6" s="6"/>
      <c r="G6" s="6"/>
      <c r="H6" s="6"/>
      <c r="I6" s="6"/>
      <c r="J6" s="6"/>
    </row>
    <row r="7" spans="1:11" s="4" customFormat="1" ht="30" x14ac:dyDescent="0.15">
      <c r="A7" s="31">
        <v>5</v>
      </c>
      <c r="B7" s="34"/>
      <c r="C7" s="34" t="s">
        <v>177</v>
      </c>
      <c r="D7" s="205"/>
      <c r="E7" s="240"/>
      <c r="F7" s="11"/>
      <c r="G7" s="11"/>
      <c r="H7" s="11"/>
      <c r="I7" s="11"/>
      <c r="J7" s="11"/>
    </row>
    <row r="8" spans="1:11" s="4" customFormat="1" ht="63" customHeight="1" x14ac:dyDescent="0.15">
      <c r="A8" s="30">
        <v>6</v>
      </c>
      <c r="B8" s="34"/>
      <c r="C8" s="34" t="s">
        <v>178</v>
      </c>
      <c r="D8" s="205"/>
      <c r="E8" s="240"/>
      <c r="F8" s="5"/>
      <c r="G8" s="5"/>
      <c r="H8" s="5"/>
      <c r="I8" s="5"/>
      <c r="J8" s="5"/>
    </row>
    <row r="9" spans="1:11" s="6" customFormat="1" ht="19.899999999999999" customHeight="1" x14ac:dyDescent="0.15">
      <c r="A9" s="31">
        <v>7</v>
      </c>
      <c r="B9" s="34"/>
      <c r="C9" s="34" t="s">
        <v>514</v>
      </c>
      <c r="D9" s="205"/>
      <c r="E9" s="240"/>
      <c r="F9" s="4"/>
      <c r="G9" s="4"/>
      <c r="H9" s="4"/>
      <c r="I9" s="4"/>
      <c r="J9" s="4"/>
    </row>
    <row r="10" spans="1:11" s="4" customFormat="1" ht="47.1" customHeight="1" x14ac:dyDescent="0.15">
      <c r="A10" s="31">
        <v>8</v>
      </c>
      <c r="B10" s="34" t="s">
        <v>179</v>
      </c>
      <c r="C10" s="34" t="s">
        <v>180</v>
      </c>
      <c r="D10" s="205"/>
      <c r="E10" s="240"/>
      <c r="F10" s="11"/>
      <c r="G10" s="11"/>
      <c r="H10" s="11"/>
      <c r="I10" s="11"/>
      <c r="J10" s="11"/>
    </row>
    <row r="11" spans="1:11" s="4" customFormat="1" ht="15" x14ac:dyDescent="0.15">
      <c r="A11" s="30">
        <v>9</v>
      </c>
      <c r="B11" s="34"/>
      <c r="C11" s="34" t="s">
        <v>181</v>
      </c>
      <c r="D11" s="205"/>
      <c r="E11" s="240"/>
    </row>
    <row r="12" spans="1:11" s="5" customFormat="1" ht="30" x14ac:dyDescent="0.15">
      <c r="A12" s="31">
        <v>10</v>
      </c>
      <c r="B12" s="34"/>
      <c r="C12" s="34" t="s">
        <v>182</v>
      </c>
      <c r="D12" s="205"/>
      <c r="E12" s="240"/>
      <c r="F12" s="4"/>
      <c r="G12" s="4"/>
      <c r="H12" s="4"/>
      <c r="I12" s="4"/>
      <c r="J12" s="4"/>
    </row>
    <row r="13" spans="1:11" s="4" customFormat="1" ht="30" x14ac:dyDescent="0.15">
      <c r="A13" s="31">
        <v>11</v>
      </c>
      <c r="B13" s="31"/>
      <c r="C13" s="34" t="s">
        <v>183</v>
      </c>
      <c r="D13" s="205"/>
      <c r="E13" s="240"/>
      <c r="F13" s="5"/>
      <c r="G13" s="5"/>
      <c r="H13" s="5"/>
      <c r="I13" s="5"/>
      <c r="J13" s="5"/>
    </row>
    <row r="14" spans="1:11" s="4" customFormat="1" ht="15" x14ac:dyDescent="0.15">
      <c r="A14" s="30">
        <v>12</v>
      </c>
      <c r="B14" s="34" t="s">
        <v>184</v>
      </c>
      <c r="C14" s="34" t="s">
        <v>185</v>
      </c>
      <c r="D14" s="205"/>
      <c r="E14" s="240"/>
      <c r="F14" s="5"/>
      <c r="G14" s="5"/>
      <c r="H14" s="5"/>
      <c r="I14" s="5"/>
      <c r="J14" s="5"/>
    </row>
    <row r="15" spans="1:11" s="4" customFormat="1" ht="15" x14ac:dyDescent="0.15">
      <c r="A15" s="31">
        <v>13</v>
      </c>
      <c r="B15" s="34"/>
      <c r="C15" s="34" t="s">
        <v>77</v>
      </c>
      <c r="D15" s="205"/>
      <c r="E15" s="240"/>
    </row>
    <row r="16" spans="1:11" s="4" customFormat="1" ht="63" customHeight="1" x14ac:dyDescent="0.15">
      <c r="A16" s="31">
        <v>14</v>
      </c>
      <c r="B16" s="31"/>
      <c r="C16" s="240" t="s">
        <v>582</v>
      </c>
      <c r="D16" s="205"/>
      <c r="E16" s="240"/>
    </row>
    <row r="17" spans="1:10" s="6" customFormat="1" ht="97.9" customHeight="1" x14ac:dyDescent="0.15">
      <c r="A17" s="30">
        <v>15</v>
      </c>
      <c r="B17" s="34"/>
      <c r="C17" s="34" t="s">
        <v>186</v>
      </c>
      <c r="D17" s="205"/>
      <c r="E17" s="240"/>
      <c r="F17" s="11"/>
      <c r="G17" s="11"/>
      <c r="H17" s="11"/>
      <c r="I17" s="11"/>
      <c r="J17" s="11"/>
    </row>
    <row r="18" spans="1:10" s="6" customFormat="1" ht="55.15" customHeight="1" x14ac:dyDescent="0.15">
      <c r="A18" s="31">
        <v>16</v>
      </c>
      <c r="B18" s="31"/>
      <c r="C18" s="34" t="s">
        <v>187</v>
      </c>
      <c r="D18" s="205"/>
      <c r="E18" s="240"/>
      <c r="F18" s="5"/>
      <c r="G18" s="5"/>
      <c r="H18" s="5"/>
      <c r="I18" s="5"/>
      <c r="J18" s="5"/>
    </row>
    <row r="19" spans="1:10" s="6" customFormat="1" ht="15" x14ac:dyDescent="0.15">
      <c r="A19" s="31">
        <v>17</v>
      </c>
      <c r="B19" s="31"/>
      <c r="C19" s="34" t="s">
        <v>188</v>
      </c>
      <c r="D19" s="205"/>
      <c r="E19" s="240"/>
      <c r="F19" s="5"/>
      <c r="G19" s="5"/>
      <c r="H19" s="5"/>
      <c r="I19" s="5"/>
      <c r="J19" s="5"/>
    </row>
    <row r="20" spans="1:10" s="6" customFormat="1" ht="45" x14ac:dyDescent="0.15">
      <c r="A20" s="30">
        <v>18</v>
      </c>
      <c r="B20" s="34"/>
      <c r="C20" s="240" t="s">
        <v>494</v>
      </c>
      <c r="D20" s="205"/>
      <c r="E20" s="240"/>
      <c r="F20" s="4"/>
      <c r="G20" s="4"/>
      <c r="H20" s="4"/>
      <c r="I20" s="4"/>
      <c r="J20" s="4"/>
    </row>
    <row r="21" spans="1:10" s="6" customFormat="1" ht="79.900000000000006" customHeight="1" x14ac:dyDescent="0.15">
      <c r="A21" s="31">
        <v>19</v>
      </c>
      <c r="B21" s="34"/>
      <c r="C21" s="34" t="s">
        <v>646</v>
      </c>
      <c r="D21" s="205"/>
      <c r="E21" s="240"/>
      <c r="F21" s="4"/>
      <c r="G21" s="4"/>
      <c r="H21" s="4"/>
      <c r="I21" s="4"/>
      <c r="J21" s="4"/>
    </row>
    <row r="22" spans="1:10" s="5" customFormat="1" ht="15" x14ac:dyDescent="0.15">
      <c r="A22" s="31">
        <v>20</v>
      </c>
      <c r="B22" s="34"/>
      <c r="C22" s="34" t="s">
        <v>189</v>
      </c>
      <c r="D22" s="205"/>
      <c r="E22" s="240"/>
      <c r="F22" s="4"/>
      <c r="G22" s="4"/>
      <c r="H22" s="4"/>
      <c r="I22" s="4"/>
      <c r="J22" s="4"/>
    </row>
    <row r="23" spans="1:10" s="5" customFormat="1" ht="15" x14ac:dyDescent="0.15">
      <c r="A23" s="30">
        <v>21</v>
      </c>
      <c r="B23" s="31"/>
      <c r="C23" s="34" t="s">
        <v>190</v>
      </c>
      <c r="D23" s="205"/>
      <c r="E23" s="240"/>
      <c r="F23" s="4"/>
      <c r="G23" s="4"/>
      <c r="H23" s="4"/>
      <c r="I23" s="4"/>
      <c r="J23" s="4"/>
    </row>
    <row r="24" spans="1:10" s="5" customFormat="1" ht="15" x14ac:dyDescent="0.15">
      <c r="A24" s="31">
        <v>22</v>
      </c>
      <c r="B24" s="31"/>
      <c r="C24" s="34" t="s">
        <v>191</v>
      </c>
      <c r="D24" s="205"/>
      <c r="E24" s="240"/>
    </row>
    <row r="25" spans="1:10" s="5" customFormat="1" ht="15" x14ac:dyDescent="0.15">
      <c r="A25" s="31">
        <v>23</v>
      </c>
      <c r="B25" s="31"/>
      <c r="C25" s="34" t="s">
        <v>192</v>
      </c>
      <c r="D25" s="205"/>
      <c r="E25" s="240"/>
    </row>
    <row r="26" spans="1:10" s="6" customFormat="1" ht="25.9" customHeight="1" x14ac:dyDescent="0.15">
      <c r="A26" s="30">
        <v>24</v>
      </c>
      <c r="B26" s="31"/>
      <c r="C26" s="34" t="s">
        <v>193</v>
      </c>
      <c r="D26" s="205"/>
      <c r="E26" s="240"/>
      <c r="F26" s="5"/>
      <c r="G26" s="5"/>
      <c r="H26" s="5"/>
      <c r="I26" s="5"/>
      <c r="J26" s="5"/>
    </row>
    <row r="27" spans="1:10" s="6" customFormat="1" ht="15" x14ac:dyDescent="0.15">
      <c r="A27" s="31">
        <v>25</v>
      </c>
      <c r="B27" s="31"/>
      <c r="C27" s="34" t="s">
        <v>194</v>
      </c>
      <c r="D27" s="205"/>
      <c r="E27" s="240"/>
      <c r="F27" s="4"/>
      <c r="G27" s="4"/>
      <c r="H27" s="4"/>
      <c r="I27" s="4"/>
      <c r="J27" s="4"/>
    </row>
    <row r="28" spans="1:10" s="5" customFormat="1" ht="58.9" customHeight="1" x14ac:dyDescent="0.15">
      <c r="A28" s="31">
        <v>26</v>
      </c>
      <c r="B28" s="34"/>
      <c r="C28" s="34" t="s">
        <v>195</v>
      </c>
      <c r="D28" s="205"/>
      <c r="E28" s="240"/>
      <c r="F28" s="4"/>
      <c r="G28" s="4"/>
      <c r="H28" s="4"/>
      <c r="I28" s="4"/>
      <c r="J28" s="4"/>
    </row>
    <row r="29" spans="1:10" ht="45" x14ac:dyDescent="0.15">
      <c r="A29" s="30">
        <v>27</v>
      </c>
      <c r="B29" s="80"/>
      <c r="C29" s="34" t="s">
        <v>579</v>
      </c>
      <c r="D29" s="205"/>
      <c r="E29" s="240"/>
      <c r="F29" s="4"/>
      <c r="G29" s="4"/>
      <c r="H29" s="4"/>
      <c r="I29" s="4"/>
      <c r="J29" s="4"/>
    </row>
    <row r="30" spans="1:10" s="4" customFormat="1" ht="35.450000000000003" customHeight="1" x14ac:dyDescent="0.15">
      <c r="A30" s="31">
        <v>28</v>
      </c>
      <c r="B30" s="80"/>
      <c r="C30" s="34" t="s">
        <v>196</v>
      </c>
      <c r="D30" s="205"/>
      <c r="E30" s="240"/>
    </row>
    <row r="31" spans="1:10" s="4" customFormat="1" ht="15" x14ac:dyDescent="0.15">
      <c r="A31" s="31">
        <v>29</v>
      </c>
      <c r="B31" s="34" t="s">
        <v>197</v>
      </c>
      <c r="C31" s="34" t="s">
        <v>198</v>
      </c>
      <c r="D31" s="205"/>
      <c r="E31" s="240"/>
      <c r="F31" s="5"/>
      <c r="G31" s="5"/>
      <c r="H31" s="5"/>
      <c r="I31" s="5"/>
      <c r="J31" s="5"/>
    </row>
    <row r="32" spans="1:10" s="4" customFormat="1" ht="47.1" customHeight="1" x14ac:dyDescent="0.15">
      <c r="A32" s="30">
        <v>30</v>
      </c>
      <c r="B32" s="80"/>
      <c r="C32" s="34" t="s">
        <v>199</v>
      </c>
      <c r="D32" s="205"/>
      <c r="E32" s="240"/>
    </row>
    <row r="33" spans="1:10" s="4" customFormat="1" ht="49.15" customHeight="1" x14ac:dyDescent="0.15">
      <c r="A33" s="31">
        <v>31</v>
      </c>
      <c r="B33" s="34"/>
      <c r="C33" s="34" t="s">
        <v>476</v>
      </c>
      <c r="D33" s="205"/>
      <c r="E33" s="240"/>
      <c r="F33" s="6"/>
      <c r="G33" s="6"/>
      <c r="H33" s="6"/>
      <c r="I33" s="6"/>
      <c r="J33" s="6"/>
    </row>
    <row r="34" spans="1:10" s="6" customFormat="1" ht="47.45" customHeight="1" x14ac:dyDescent="0.15">
      <c r="A34" s="31">
        <v>32</v>
      </c>
      <c r="B34" s="124"/>
      <c r="C34" s="240" t="s">
        <v>647</v>
      </c>
      <c r="D34" s="205"/>
      <c r="E34" s="240"/>
      <c r="F34" s="4"/>
      <c r="G34" s="4"/>
      <c r="H34" s="4"/>
      <c r="I34" s="4"/>
      <c r="J34" s="4"/>
    </row>
    <row r="35" spans="1:10" s="5" customFormat="1" ht="68.45" customHeight="1" x14ac:dyDescent="0.15">
      <c r="A35" s="30">
        <v>33</v>
      </c>
      <c r="B35" s="31" t="s">
        <v>200</v>
      </c>
      <c r="C35" s="34" t="s">
        <v>648</v>
      </c>
      <c r="D35" s="205"/>
      <c r="E35" s="240"/>
      <c r="F35" s="11"/>
      <c r="G35" s="11"/>
      <c r="H35" s="11"/>
      <c r="I35" s="11"/>
      <c r="J35" s="11"/>
    </row>
    <row r="36" spans="1:10" s="4" customFormat="1" ht="47.1" customHeight="1" x14ac:dyDescent="0.15">
      <c r="A36" s="31">
        <v>34</v>
      </c>
      <c r="B36" s="34"/>
      <c r="C36" s="34" t="s">
        <v>201</v>
      </c>
      <c r="D36" s="205"/>
      <c r="E36" s="240"/>
    </row>
    <row r="37" spans="1:10" s="4" customFormat="1" ht="45.95" customHeight="1" x14ac:dyDescent="0.15">
      <c r="A37" s="31">
        <v>35</v>
      </c>
      <c r="B37" s="34"/>
      <c r="C37" s="240" t="s">
        <v>649</v>
      </c>
      <c r="D37" s="205"/>
      <c r="E37" s="240"/>
    </row>
    <row r="38" spans="1:10" s="4" customFormat="1" ht="30" customHeight="1" x14ac:dyDescent="0.15">
      <c r="A38" s="30">
        <v>36</v>
      </c>
      <c r="B38" s="34"/>
      <c r="C38" s="240" t="s">
        <v>202</v>
      </c>
      <c r="D38" s="205"/>
      <c r="E38" s="240"/>
      <c r="F38" s="11"/>
      <c r="G38" s="11"/>
      <c r="H38" s="11"/>
      <c r="I38" s="11"/>
      <c r="J38" s="11"/>
    </row>
    <row r="39" spans="1:10" s="5" customFormat="1" ht="15" x14ac:dyDescent="0.15">
      <c r="A39" s="31">
        <v>37</v>
      </c>
      <c r="B39" s="34"/>
      <c r="C39" s="240" t="s">
        <v>203</v>
      </c>
      <c r="D39" s="205"/>
      <c r="E39" s="240"/>
      <c r="F39" s="4"/>
      <c r="G39" s="4"/>
      <c r="H39" s="4"/>
      <c r="I39" s="4"/>
      <c r="J39" s="4"/>
    </row>
    <row r="40" spans="1:10" s="4" customFormat="1" ht="47.1" customHeight="1" x14ac:dyDescent="0.15">
      <c r="A40" s="31">
        <v>38</v>
      </c>
      <c r="B40" s="34" t="s">
        <v>204</v>
      </c>
      <c r="C40" s="34" t="s">
        <v>578</v>
      </c>
      <c r="D40" s="205"/>
      <c r="E40" s="34"/>
    </row>
    <row r="41" spans="1:10" s="5" customFormat="1" ht="30" customHeight="1" x14ac:dyDescent="0.15">
      <c r="A41" s="30">
        <v>39</v>
      </c>
      <c r="B41" s="215"/>
      <c r="C41" s="35" t="s">
        <v>205</v>
      </c>
      <c r="D41" s="205"/>
      <c r="E41" s="34"/>
      <c r="F41" s="4"/>
      <c r="G41" s="4"/>
      <c r="H41" s="4"/>
      <c r="I41" s="4"/>
      <c r="J41" s="4"/>
    </row>
    <row r="42" spans="1:10" s="5" customFormat="1" ht="30" customHeight="1" x14ac:dyDescent="0.15">
      <c r="A42" s="31">
        <v>40</v>
      </c>
      <c r="B42" s="34" t="s">
        <v>206</v>
      </c>
      <c r="C42" s="34" t="s">
        <v>650</v>
      </c>
      <c r="D42" s="205"/>
      <c r="E42" s="240"/>
      <c r="F42" s="4"/>
      <c r="G42" s="4"/>
      <c r="H42" s="4"/>
      <c r="I42" s="4"/>
      <c r="J42" s="4"/>
    </row>
    <row r="43" spans="1:10" s="5" customFormat="1" ht="30" x14ac:dyDescent="0.15">
      <c r="A43" s="31">
        <v>41</v>
      </c>
      <c r="B43" s="34"/>
      <c r="C43" s="34" t="s">
        <v>207</v>
      </c>
      <c r="D43" s="205"/>
      <c r="E43" s="240"/>
      <c r="F43" s="4"/>
      <c r="G43" s="4"/>
      <c r="H43" s="4"/>
      <c r="I43" s="4"/>
      <c r="J43" s="4"/>
    </row>
    <row r="44" spans="1:10" s="5" customFormat="1" ht="15" x14ac:dyDescent="0.15">
      <c r="A44" s="30">
        <v>42</v>
      </c>
      <c r="B44" s="34"/>
      <c r="C44" s="34" t="s">
        <v>208</v>
      </c>
      <c r="D44" s="205"/>
      <c r="E44" s="240"/>
      <c r="F44" s="11"/>
      <c r="G44" s="11"/>
      <c r="H44" s="11"/>
      <c r="I44" s="11"/>
      <c r="J44" s="11"/>
    </row>
    <row r="45" spans="1:10" s="5" customFormat="1" ht="68.45" customHeight="1" x14ac:dyDescent="0.15">
      <c r="A45" s="31">
        <v>43</v>
      </c>
      <c r="B45" s="34" t="s">
        <v>209</v>
      </c>
      <c r="C45" s="34" t="s">
        <v>651</v>
      </c>
      <c r="D45" s="205"/>
      <c r="E45" s="240"/>
      <c r="F45" s="4"/>
      <c r="G45" s="4"/>
      <c r="H45" s="4"/>
      <c r="I45" s="4"/>
      <c r="J45" s="4"/>
    </row>
    <row r="46" spans="1:10" s="5" customFormat="1" ht="47.1" customHeight="1" x14ac:dyDescent="0.15">
      <c r="A46" s="31">
        <v>44</v>
      </c>
      <c r="B46" s="38" t="s">
        <v>210</v>
      </c>
      <c r="C46" s="237" t="s">
        <v>652</v>
      </c>
      <c r="D46" s="205"/>
      <c r="E46" s="240"/>
      <c r="F46" s="4"/>
      <c r="G46" s="4"/>
      <c r="H46" s="4"/>
      <c r="I46" s="4"/>
      <c r="J46" s="4"/>
    </row>
    <row r="47" spans="1:10" s="4" customFormat="1" ht="47.1" customHeight="1" x14ac:dyDescent="0.15">
      <c r="A47" s="30">
        <v>45</v>
      </c>
      <c r="B47" s="34" t="s">
        <v>211</v>
      </c>
      <c r="C47" s="34" t="s">
        <v>653</v>
      </c>
      <c r="D47" s="205"/>
      <c r="E47" s="240"/>
    </row>
    <row r="48" spans="1:10" s="6" customFormat="1" ht="30" x14ac:dyDescent="0.15">
      <c r="A48" s="31">
        <v>46</v>
      </c>
      <c r="B48" s="31" t="s">
        <v>477</v>
      </c>
      <c r="C48" s="34" t="s">
        <v>580</v>
      </c>
      <c r="D48" s="205"/>
      <c r="E48" s="240"/>
    </row>
    <row r="49" spans="1:10" s="4" customFormat="1" ht="30" x14ac:dyDescent="0.15">
      <c r="A49" s="31">
        <v>47</v>
      </c>
      <c r="B49" s="31"/>
      <c r="C49" s="34" t="s">
        <v>478</v>
      </c>
      <c r="D49" s="205"/>
      <c r="E49" s="34"/>
    </row>
    <row r="50" spans="1:10" s="4" customFormat="1" ht="30" x14ac:dyDescent="0.15">
      <c r="A50" s="30">
        <v>48</v>
      </c>
      <c r="B50" s="31"/>
      <c r="C50" s="34" t="s">
        <v>654</v>
      </c>
      <c r="D50" s="205"/>
      <c r="E50" s="240"/>
      <c r="F50" s="11"/>
      <c r="G50" s="11"/>
      <c r="H50" s="11"/>
      <c r="I50" s="11"/>
      <c r="J50" s="11"/>
    </row>
    <row r="51" spans="1:10" s="71" customFormat="1" ht="18.600000000000001" customHeight="1" x14ac:dyDescent="0.15">
      <c r="A51" s="31">
        <v>49</v>
      </c>
      <c r="B51" s="31" t="s">
        <v>521</v>
      </c>
      <c r="C51" s="240" t="s">
        <v>519</v>
      </c>
      <c r="D51" s="33"/>
      <c r="E51" s="33"/>
      <c r="F51" s="4"/>
      <c r="G51" s="4"/>
      <c r="H51" s="4"/>
      <c r="I51" s="4"/>
      <c r="J51" s="4"/>
    </row>
    <row r="52" spans="1:10" ht="20.45" customHeight="1" x14ac:dyDescent="0.15">
      <c r="A52" s="31">
        <v>50</v>
      </c>
      <c r="B52" s="31"/>
      <c r="C52" s="34" t="s">
        <v>520</v>
      </c>
      <c r="D52" s="33"/>
      <c r="E52" s="33"/>
      <c r="F52" s="4"/>
      <c r="G52" s="4"/>
      <c r="H52" s="4"/>
      <c r="I52" s="4"/>
      <c r="J52" s="4"/>
    </row>
    <row r="53" spans="1:10" ht="58.15" customHeight="1" x14ac:dyDescent="0.15">
      <c r="A53" s="30">
        <v>51</v>
      </c>
      <c r="B53" s="34"/>
      <c r="C53" s="240" t="s">
        <v>423</v>
      </c>
      <c r="D53" s="33"/>
      <c r="E53" s="33"/>
      <c r="F53" s="4"/>
      <c r="G53" s="4"/>
      <c r="H53" s="4"/>
      <c r="I53" s="4"/>
      <c r="J53" s="4"/>
    </row>
    <row r="54" spans="1:10" ht="28.35" customHeight="1" x14ac:dyDescent="0.15">
      <c r="A54" s="31">
        <v>52</v>
      </c>
      <c r="B54" s="31"/>
      <c r="C54" s="34" t="s">
        <v>508</v>
      </c>
      <c r="D54" s="33"/>
      <c r="E54" s="33"/>
      <c r="F54" s="4"/>
      <c r="G54" s="4"/>
      <c r="H54" s="4"/>
      <c r="I54" s="4"/>
      <c r="J54" s="4"/>
    </row>
    <row r="55" spans="1:10" ht="28.35" customHeight="1" x14ac:dyDescent="0.15">
      <c r="A55" s="31">
        <v>53</v>
      </c>
      <c r="B55" s="31"/>
      <c r="C55" s="34" t="s">
        <v>424</v>
      </c>
      <c r="D55" s="33"/>
      <c r="E55" s="33"/>
      <c r="F55" s="4"/>
      <c r="G55" s="4"/>
      <c r="H55" s="4"/>
      <c r="I55" s="4"/>
      <c r="J55" s="4"/>
    </row>
    <row r="56" spans="1:10" ht="53.45" customHeight="1" x14ac:dyDescent="0.15">
      <c r="A56" s="30">
        <v>54</v>
      </c>
      <c r="B56" s="31"/>
      <c r="C56" s="34" t="s">
        <v>581</v>
      </c>
      <c r="D56" s="33"/>
      <c r="E56" s="33"/>
      <c r="F56" s="4"/>
      <c r="G56" s="4"/>
      <c r="H56" s="4"/>
      <c r="I56" s="4"/>
      <c r="J56" s="4"/>
    </row>
    <row r="57" spans="1:10" ht="28.35" customHeight="1" x14ac:dyDescent="0.15">
      <c r="E57" s="132"/>
      <c r="F57" s="4"/>
      <c r="G57" s="4"/>
      <c r="H57" s="4"/>
      <c r="I57" s="4"/>
      <c r="J57" s="4"/>
    </row>
    <row r="58" spans="1:10" ht="28.35" customHeight="1" x14ac:dyDescent="0.15">
      <c r="F58" s="163"/>
      <c r="G58" s="163"/>
      <c r="H58" s="163"/>
      <c r="I58" s="163"/>
      <c r="J58" s="163"/>
    </row>
    <row r="59" spans="1:10" ht="28.35" customHeight="1" x14ac:dyDescent="0.15">
      <c r="F59" s="4"/>
      <c r="G59" s="4"/>
      <c r="H59" s="4"/>
      <c r="I59" s="4"/>
      <c r="J59" s="4"/>
    </row>
    <row r="60" spans="1:10" ht="28.35" customHeight="1" x14ac:dyDescent="0.15">
      <c r="F60" s="4"/>
      <c r="G60" s="4"/>
      <c r="H60" s="4"/>
      <c r="I60" s="4"/>
      <c r="J60" s="4"/>
    </row>
    <row r="61" spans="1:10" ht="28.35" customHeight="1" x14ac:dyDescent="0.15">
      <c r="F61" s="163"/>
      <c r="G61" s="163"/>
      <c r="H61" s="163"/>
      <c r="I61" s="163"/>
      <c r="J61" s="163"/>
    </row>
    <row r="62" spans="1:10" ht="28.35" customHeight="1" x14ac:dyDescent="0.15">
      <c r="F62" s="163"/>
      <c r="G62" s="163"/>
      <c r="H62" s="163"/>
      <c r="I62" s="163"/>
      <c r="J62" s="163"/>
    </row>
    <row r="63" spans="1:10" ht="28.35" customHeight="1" x14ac:dyDescent="0.15">
      <c r="F63" s="163"/>
      <c r="G63" s="163"/>
      <c r="H63" s="163"/>
      <c r="I63" s="163"/>
      <c r="J63" s="163"/>
    </row>
    <row r="64" spans="1:10" ht="28.35" customHeight="1" x14ac:dyDescent="0.15">
      <c r="F64" s="4"/>
      <c r="G64" s="4"/>
      <c r="H64" s="4"/>
      <c r="I64" s="4"/>
      <c r="J64" s="4"/>
    </row>
    <row r="65" spans="2:10" ht="28.35" customHeight="1" x14ac:dyDescent="0.15">
      <c r="F65" s="4"/>
      <c r="G65" s="4"/>
      <c r="H65" s="4"/>
      <c r="I65" s="4"/>
      <c r="J65" s="4"/>
    </row>
    <row r="66" spans="2:10" ht="28.35" customHeight="1" x14ac:dyDescent="0.15">
      <c r="F66" s="4"/>
      <c r="G66" s="4"/>
      <c r="H66" s="4"/>
      <c r="I66" s="4"/>
      <c r="J66" s="4"/>
    </row>
    <row r="67" spans="2:10" ht="28.35" customHeight="1" x14ac:dyDescent="0.15">
      <c r="F67" s="4"/>
      <c r="G67" s="4"/>
      <c r="H67" s="4"/>
      <c r="I67" s="4"/>
      <c r="J67" s="4"/>
    </row>
    <row r="68" spans="2:10" ht="28.35" customHeight="1" x14ac:dyDescent="0.15">
      <c r="F68" s="4"/>
      <c r="G68" s="4"/>
      <c r="H68" s="4"/>
      <c r="I68" s="4"/>
      <c r="J68" s="4"/>
    </row>
    <row r="69" spans="2:10" ht="28.35" customHeight="1" x14ac:dyDescent="0.15">
      <c r="F69" s="4"/>
      <c r="G69" s="4"/>
      <c r="H69" s="4"/>
      <c r="I69" s="4"/>
      <c r="J69" s="4"/>
    </row>
    <row r="70" spans="2:10" ht="15" x14ac:dyDescent="0.15">
      <c r="B70" s="8" t="s">
        <v>455</v>
      </c>
      <c r="C70" s="9" t="s">
        <v>456</v>
      </c>
      <c r="F70" s="4"/>
      <c r="G70" s="4"/>
      <c r="H70" s="4"/>
      <c r="I70" s="4"/>
      <c r="J70" s="4"/>
    </row>
    <row r="71" spans="2:10" ht="28.35" customHeight="1" x14ac:dyDescent="0.15">
      <c r="F71" s="4"/>
      <c r="G71" s="4"/>
      <c r="H71" s="4"/>
      <c r="I71" s="4"/>
      <c r="J71" s="4"/>
    </row>
    <row r="72" spans="2:10" ht="28.35" customHeight="1" x14ac:dyDescent="0.15">
      <c r="F72" s="4"/>
      <c r="G72" s="4"/>
      <c r="H72" s="4"/>
      <c r="I72" s="4"/>
      <c r="J72" s="4"/>
    </row>
    <row r="73" spans="2:10" ht="28.35" customHeight="1" x14ac:dyDescent="0.15">
      <c r="F73" s="4"/>
      <c r="G73" s="4"/>
      <c r="H73" s="4"/>
      <c r="I73" s="4"/>
      <c r="J73" s="4"/>
    </row>
    <row r="74" spans="2:10" ht="28.35" customHeight="1" x14ac:dyDescent="0.15">
      <c r="F74" s="163"/>
      <c r="G74" s="163"/>
      <c r="H74" s="163"/>
      <c r="I74" s="163"/>
      <c r="J74" s="163"/>
    </row>
    <row r="75" spans="2:10" ht="28.35" customHeight="1" x14ac:dyDescent="0.15">
      <c r="F75" s="4"/>
      <c r="G75" s="4"/>
      <c r="H75" s="4"/>
      <c r="I75" s="4"/>
      <c r="J75" s="4"/>
    </row>
    <row r="76" spans="2:10" ht="28.35" customHeight="1" x14ac:dyDescent="0.15">
      <c r="F76" s="4"/>
      <c r="G76" s="4"/>
      <c r="H76" s="4"/>
      <c r="I76" s="4"/>
      <c r="J76" s="4"/>
    </row>
    <row r="77" spans="2:10" ht="28.35" customHeight="1" x14ac:dyDescent="0.15">
      <c r="F77" s="163"/>
      <c r="G77" s="163"/>
      <c r="H77" s="163"/>
      <c r="I77" s="163"/>
      <c r="J77" s="163"/>
    </row>
    <row r="78" spans="2:10" ht="28.35" customHeight="1" x14ac:dyDescent="0.15">
      <c r="F78" s="4"/>
      <c r="G78" s="4"/>
      <c r="H78" s="4"/>
      <c r="I78" s="4"/>
      <c r="J78" s="4"/>
    </row>
    <row r="79" spans="2:10" ht="28.35" customHeight="1" x14ac:dyDescent="0.15">
      <c r="F79" s="4"/>
      <c r="G79" s="4"/>
      <c r="H79" s="4"/>
      <c r="I79" s="4"/>
      <c r="J79" s="4"/>
    </row>
    <row r="80" spans="2:10" ht="28.35" customHeight="1" x14ac:dyDescent="0.15">
      <c r="F80" s="4"/>
      <c r="G80" s="4"/>
      <c r="H80" s="4"/>
      <c r="I80" s="4"/>
      <c r="J80" s="4"/>
    </row>
    <row r="81" spans="6:10" ht="28.35" customHeight="1" x14ac:dyDescent="0.15">
      <c r="F81" s="4"/>
      <c r="G81" s="4"/>
      <c r="H81" s="4"/>
      <c r="I81" s="4"/>
      <c r="J81" s="4"/>
    </row>
    <row r="82" spans="6:10" ht="28.35" customHeight="1" x14ac:dyDescent="0.15">
      <c r="F82" s="163"/>
      <c r="G82" s="163"/>
      <c r="H82" s="163"/>
      <c r="I82" s="163"/>
      <c r="J82" s="163"/>
    </row>
    <row r="83" spans="6:10" ht="28.35" customHeight="1" x14ac:dyDescent="0.15">
      <c r="F83" s="163"/>
      <c r="G83" s="163"/>
      <c r="H83" s="163"/>
      <c r="I83" s="163"/>
      <c r="J83" s="163"/>
    </row>
    <row r="84" spans="6:10" ht="28.35" customHeight="1" x14ac:dyDescent="0.15">
      <c r="F84" s="163"/>
      <c r="G84" s="163"/>
      <c r="H84" s="163"/>
      <c r="I84" s="163"/>
      <c r="J84" s="163"/>
    </row>
    <row r="85" spans="6:10" ht="28.35" customHeight="1" x14ac:dyDescent="0.15">
      <c r="F85" s="4"/>
      <c r="G85" s="4"/>
      <c r="H85" s="4"/>
      <c r="I85" s="4"/>
      <c r="J85" s="4"/>
    </row>
    <row r="86" spans="6:10" ht="28.35" customHeight="1" x14ac:dyDescent="0.15">
      <c r="F86" s="4"/>
      <c r="G86" s="4"/>
      <c r="H86" s="4"/>
      <c r="I86" s="4"/>
      <c r="J86" s="4"/>
    </row>
    <row r="87" spans="6:10" ht="28.35" customHeight="1" x14ac:dyDescent="0.15">
      <c r="F87" s="163"/>
      <c r="G87" s="163"/>
      <c r="H87" s="163"/>
      <c r="I87" s="163"/>
      <c r="J87" s="163"/>
    </row>
    <row r="88" spans="6:10" ht="28.35" customHeight="1" x14ac:dyDescent="0.15">
      <c r="F88" s="163"/>
      <c r="G88" s="163"/>
      <c r="H88" s="163"/>
      <c r="I88" s="163"/>
      <c r="J88" s="163"/>
    </row>
    <row r="89" spans="6:10" ht="28.35" customHeight="1" x14ac:dyDescent="0.15">
      <c r="F89" s="4"/>
      <c r="G89" s="4"/>
      <c r="H89" s="4"/>
      <c r="I89" s="4"/>
      <c r="J89" s="4"/>
    </row>
    <row r="90" spans="6:10" ht="28.35" customHeight="1" x14ac:dyDescent="0.15">
      <c r="F90" s="4"/>
      <c r="G90" s="4"/>
      <c r="H90" s="4"/>
      <c r="I90" s="4"/>
      <c r="J90" s="4"/>
    </row>
    <row r="91" spans="6:10" ht="28.35" customHeight="1" x14ac:dyDescent="0.15">
      <c r="F91" s="4"/>
      <c r="G91" s="4"/>
      <c r="H91" s="4"/>
      <c r="I91" s="4"/>
      <c r="J91" s="4"/>
    </row>
    <row r="92" spans="6:10" ht="28.35" customHeight="1" x14ac:dyDescent="0.15">
      <c r="F92" s="163"/>
      <c r="G92" s="163"/>
      <c r="H92" s="163"/>
      <c r="I92" s="163"/>
      <c r="J92" s="163"/>
    </row>
    <row r="93" spans="6:10" ht="28.35" customHeight="1" x14ac:dyDescent="0.15">
      <c r="F93" s="4"/>
      <c r="G93" s="4"/>
      <c r="H93" s="4"/>
      <c r="I93" s="4"/>
      <c r="J93" s="4"/>
    </row>
    <row r="94" spans="6:10" ht="28.35" customHeight="1" x14ac:dyDescent="0.15">
      <c r="F94" s="4"/>
      <c r="G94" s="4"/>
      <c r="H94" s="4"/>
      <c r="I94" s="4"/>
      <c r="J94" s="4"/>
    </row>
    <row r="95" spans="6:10" ht="28.35" customHeight="1" x14ac:dyDescent="0.15">
      <c r="F95" s="4"/>
      <c r="G95" s="4"/>
      <c r="H95" s="4"/>
      <c r="I95" s="4"/>
      <c r="J95" s="4"/>
    </row>
    <row r="96" spans="6:10" ht="28.35" customHeight="1" x14ac:dyDescent="0.15">
      <c r="F96" s="163"/>
      <c r="G96" s="163"/>
      <c r="H96" s="163"/>
      <c r="I96" s="163"/>
      <c r="J96" s="163"/>
    </row>
    <row r="97" spans="6:10" ht="28.35" customHeight="1" x14ac:dyDescent="0.15">
      <c r="F97" s="163"/>
      <c r="G97" s="163"/>
      <c r="H97" s="163"/>
      <c r="I97" s="163"/>
      <c r="J97" s="163"/>
    </row>
    <row r="98" spans="6:10" ht="28.35" customHeight="1" x14ac:dyDescent="0.15">
      <c r="F98" s="4"/>
      <c r="G98" s="4"/>
      <c r="H98" s="4"/>
      <c r="I98" s="4"/>
      <c r="J98" s="4"/>
    </row>
    <row r="99" spans="6:10" ht="28.35" customHeight="1" x14ac:dyDescent="0.15">
      <c r="F99" s="163"/>
      <c r="G99" s="163"/>
      <c r="H99" s="163"/>
      <c r="I99" s="163"/>
      <c r="J99" s="163"/>
    </row>
    <row r="100" spans="6:10" ht="28.35" customHeight="1" x14ac:dyDescent="0.15">
      <c r="F100" s="4"/>
      <c r="G100" s="4"/>
      <c r="H100" s="4"/>
      <c r="I100" s="4"/>
      <c r="J100" s="4"/>
    </row>
    <row r="101" spans="6:10" ht="28.35" customHeight="1" x14ac:dyDescent="0.15">
      <c r="F101" s="2"/>
      <c r="G101" s="2"/>
      <c r="H101" s="2"/>
      <c r="I101" s="2"/>
      <c r="J101" s="2"/>
    </row>
    <row r="102" spans="6:10" ht="28.35" customHeight="1" x14ac:dyDescent="0.15">
      <c r="F102" s="3"/>
      <c r="G102" s="3"/>
      <c r="H102" s="3"/>
      <c r="I102" s="3"/>
      <c r="J102" s="3"/>
    </row>
    <row r="103" spans="6:10" ht="28.35" customHeight="1" x14ac:dyDescent="0.15">
      <c r="F103" s="6"/>
      <c r="G103" s="6"/>
      <c r="H103" s="6"/>
      <c r="I103" s="6"/>
      <c r="J103" s="6"/>
    </row>
    <row r="104" spans="6:10" ht="28.35" customHeight="1" x14ac:dyDescent="0.15">
      <c r="F104" s="6"/>
      <c r="G104" s="6"/>
      <c r="H104" s="6"/>
      <c r="I104" s="6"/>
      <c r="J104" s="6"/>
    </row>
    <row r="105" spans="6:10" ht="28.35" customHeight="1" x14ac:dyDescent="0.15">
      <c r="F105" s="6"/>
      <c r="G105" s="6"/>
      <c r="H105" s="6"/>
      <c r="I105" s="6"/>
      <c r="J105" s="6"/>
    </row>
    <row r="106" spans="6:10" ht="28.35" customHeight="1" x14ac:dyDescent="0.15">
      <c r="F106" s="6"/>
      <c r="G106" s="6"/>
      <c r="H106" s="6"/>
      <c r="I106" s="6"/>
      <c r="J106" s="6"/>
    </row>
    <row r="108" spans="6:10" ht="28.35" customHeight="1" x14ac:dyDescent="0.15">
      <c r="F108" s="6"/>
      <c r="G108" s="6"/>
      <c r="H108" s="6"/>
      <c r="I108" s="6"/>
      <c r="J108" s="6"/>
    </row>
    <row r="109" spans="6:10" ht="28.35" customHeight="1" x14ac:dyDescent="0.15">
      <c r="F109" s="6"/>
      <c r="G109" s="6"/>
      <c r="H109" s="6"/>
      <c r="I109" s="6"/>
      <c r="J109" s="6"/>
    </row>
    <row r="110" spans="6:10" ht="28.35" customHeight="1" x14ac:dyDescent="0.15">
      <c r="F110" s="6"/>
      <c r="G110" s="6"/>
      <c r="H110" s="6"/>
      <c r="I110" s="6"/>
      <c r="J110" s="6"/>
    </row>
    <row r="111" spans="6:10" ht="28.35" customHeight="1" x14ac:dyDescent="0.15">
      <c r="F111" s="5"/>
      <c r="G111" s="5"/>
      <c r="H111" s="5"/>
      <c r="I111" s="5"/>
      <c r="J111" s="5"/>
    </row>
    <row r="112" spans="6:10" ht="28.35" customHeight="1" x14ac:dyDescent="0.15">
      <c r="F112" s="6"/>
      <c r="G112" s="6"/>
      <c r="H112" s="6"/>
      <c r="I112" s="6"/>
      <c r="J112" s="6"/>
    </row>
    <row r="113" spans="6:10" ht="28.35" customHeight="1" x14ac:dyDescent="0.15">
      <c r="F113" s="6"/>
      <c r="G113" s="6"/>
      <c r="H113" s="6"/>
      <c r="I113" s="6"/>
      <c r="J113" s="6"/>
    </row>
    <row r="114" spans="6:10" ht="28.35" customHeight="1" x14ac:dyDescent="0.15">
      <c r="F114" s="5"/>
      <c r="G114" s="5"/>
      <c r="H114" s="5"/>
      <c r="I114" s="5"/>
      <c r="J114" s="5"/>
    </row>
    <row r="115" spans="6:10" ht="28.35" customHeight="1" x14ac:dyDescent="0.15">
      <c r="F115" s="5"/>
      <c r="G115" s="5"/>
      <c r="H115" s="5"/>
      <c r="I115" s="5"/>
      <c r="J115" s="5"/>
    </row>
    <row r="116" spans="6:10" ht="28.35" customHeight="1" x14ac:dyDescent="0.15">
      <c r="F116" s="5"/>
      <c r="G116" s="5"/>
      <c r="H116" s="5"/>
      <c r="I116" s="5"/>
      <c r="J116" s="5"/>
    </row>
    <row r="119" spans="6:10" ht="28.35" customHeight="1" x14ac:dyDescent="0.15">
      <c r="F119" s="5"/>
      <c r="G119" s="5"/>
      <c r="H119" s="5"/>
      <c r="I119" s="5"/>
      <c r="J119" s="5"/>
    </row>
    <row r="120" spans="6:10" ht="28.35" customHeight="1" x14ac:dyDescent="0.15">
      <c r="F120" s="5"/>
      <c r="G120" s="5"/>
      <c r="H120" s="5"/>
      <c r="I120" s="5"/>
      <c r="J120" s="5"/>
    </row>
    <row r="121" spans="6:10" ht="28.35" customHeight="1" x14ac:dyDescent="0.15">
      <c r="F121" s="5"/>
      <c r="G121" s="5"/>
      <c r="H121" s="5"/>
      <c r="I121" s="5"/>
      <c r="J121" s="5"/>
    </row>
    <row r="122" spans="6:10" ht="28.35" customHeight="1" x14ac:dyDescent="0.15">
      <c r="F122" s="5"/>
      <c r="G122" s="5"/>
      <c r="H122" s="5"/>
      <c r="I122" s="5"/>
      <c r="J122" s="5"/>
    </row>
    <row r="123" spans="6:10" ht="28.35" customHeight="1" x14ac:dyDescent="0.15">
      <c r="F123" s="6"/>
      <c r="G123" s="6"/>
      <c r="H123" s="6"/>
      <c r="I123" s="6"/>
      <c r="J123" s="6"/>
    </row>
  </sheetData>
  <phoneticPr fontId="25"/>
  <conditionalFormatting sqref="D2:D47">
    <cfRule type="cellIs" dxfId="128" priority="13" operator="between">
      <formula>"代替"</formula>
      <formula>"代替"</formula>
    </cfRule>
    <cfRule type="cellIs" dxfId="127" priority="14" operator="between">
      <formula>"確認"</formula>
      <formula>"確認"</formula>
    </cfRule>
    <cfRule type="cellIs" dxfId="126" priority="15" operator="between">
      <formula>"△"</formula>
      <formula>"×"</formula>
    </cfRule>
  </conditionalFormatting>
  <conditionalFormatting sqref="D57:D1048576">
    <cfRule type="cellIs" dxfId="125" priority="73" operator="between">
      <formula>"代替"</formula>
      <formula>"代替"</formula>
    </cfRule>
    <cfRule type="cellIs" dxfId="124" priority="74" operator="between">
      <formula>"確認"</formula>
      <formula>"確認"</formula>
    </cfRule>
    <cfRule type="cellIs" dxfId="123" priority="75" operator="between">
      <formula>"△"</formula>
      <formula>"×"</formula>
    </cfRule>
  </conditionalFormatting>
  <conditionalFormatting sqref="E1">
    <cfRule type="cellIs" dxfId="122" priority="49" operator="between">
      <formula>"代替"</formula>
      <formula>"代替"</formula>
    </cfRule>
    <cfRule type="cellIs" dxfId="121" priority="50" operator="between">
      <formula>"確認"</formula>
      <formula>"確認"</formula>
    </cfRule>
    <cfRule type="cellIs" dxfId="120" priority="51" operator="between">
      <formula>"△"</formula>
      <formula>"×"</formula>
    </cfRule>
  </conditionalFormatting>
  <conditionalFormatting sqref="E48:E49">
    <cfRule type="cellIs" dxfId="119" priority="46" operator="between">
      <formula>"代替"</formula>
      <formula>"代替"</formula>
    </cfRule>
    <cfRule type="cellIs" dxfId="118" priority="47" operator="between">
      <formula>"確認"</formula>
      <formula>"確認"</formula>
    </cfRule>
    <cfRule type="cellIs" dxfId="117" priority="48" operator="between">
      <formula>"△"</formula>
      <formula>"×"</formula>
    </cfRule>
  </conditionalFormatting>
  <dataValidations count="2">
    <dataValidation type="list" allowBlank="1" showInputMessage="1" showErrorMessage="1" sqref="D48:D50">
      <formula1>"◎,○,△,×"</formula1>
    </dataValidation>
    <dataValidation type="list" allowBlank="1" showErrorMessage="1" sqref="D3:D47">
      <formula1>"◎,○,△,×"</formula1>
    </dataValidation>
  </dataValidations>
  <pageMargins left="0.39305555555555599" right="0.23611111111111099" top="0.78680555555555598" bottom="0.35416666666666702" header="0.39305555555555599" footer="0.156944444444444"/>
  <pageSetup paperSize="9" scale="90" fitToHeight="0" orientation="portrait" r:id="rId1"/>
  <headerFooter differentFirst="1" alignWithMargins="0">
    <oddHeader>&amp;R&amp;"ＭＳ 明朝"&amp;9&amp;A</oddHeader>
    <oddFooter>&amp;C&amp;P / &amp;N</oddFooter>
    <firstHeader>&amp;C&amp;"ＭＳ 明朝"&amp;16&amp;B機能仕様書兼回答書</firstHeader>
    <firstFooter>&amp;C&amp;P /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26"/>
  <sheetViews>
    <sheetView view="pageBreakPreview" zoomScaleNormal="100" zoomScaleSheetLayoutView="100" workbookViewId="0">
      <pane ySplit="2" topLeftCell="A47" activePane="bottomLeft" state="frozen"/>
      <selection activeCell="C121" sqref="C121"/>
      <selection pane="bottomLeft" sqref="A1:XFD1048576"/>
    </sheetView>
  </sheetViews>
  <sheetFormatPr defaultColWidth="9" defaultRowHeight="13.5" x14ac:dyDescent="0.15"/>
  <cols>
    <col min="1" max="1" width="3.875" style="7" customWidth="1"/>
    <col min="2" max="2" width="15.5" style="8" customWidth="1"/>
    <col min="3" max="3" width="60.75" style="9" customWidth="1"/>
    <col min="4" max="4" width="4.375" style="10" customWidth="1"/>
    <col min="5" max="5" width="25" style="9" customWidth="1"/>
    <col min="6" max="9" width="3" style="11" customWidth="1"/>
    <col min="10" max="10" width="6" style="11" customWidth="1"/>
    <col min="11" max="16384" width="9" style="11"/>
  </cols>
  <sheetData>
    <row r="1" spans="1:11" s="1" customFormat="1" ht="21" customHeight="1" x14ac:dyDescent="0.15">
      <c r="A1" s="12" t="s">
        <v>212</v>
      </c>
      <c r="B1" s="57"/>
      <c r="C1" s="13"/>
      <c r="D1" s="14"/>
      <c r="E1" s="13"/>
      <c r="F1" s="24" t="s">
        <v>4</v>
      </c>
      <c r="G1" s="24" t="s">
        <v>6</v>
      </c>
      <c r="H1" s="24" t="s">
        <v>7</v>
      </c>
      <c r="I1" s="24" t="s">
        <v>8</v>
      </c>
      <c r="J1" s="54" t="s">
        <v>14</v>
      </c>
      <c r="K1" s="3"/>
    </row>
    <row r="2" spans="1:11" s="3" customFormat="1" ht="21" x14ac:dyDescent="0.15">
      <c r="A2" s="168" t="s">
        <v>15</v>
      </c>
      <c r="B2" s="169" t="s">
        <v>16</v>
      </c>
      <c r="C2" s="169" t="s">
        <v>17</v>
      </c>
      <c r="D2" s="220" t="s">
        <v>18</v>
      </c>
      <c r="E2" s="169" t="s">
        <v>19</v>
      </c>
      <c r="F2" s="29">
        <f>COUNTIF(D3:D46,F1)</f>
        <v>0</v>
      </c>
      <c r="G2" s="29">
        <f>COUNTIF(D3:D46,G1)</f>
        <v>0</v>
      </c>
      <c r="H2" s="29">
        <f>COUNTIF(D3:D46,H1)</f>
        <v>0</v>
      </c>
      <c r="I2" s="29">
        <f>COUNTIF(D3:D46,I1)</f>
        <v>0</v>
      </c>
      <c r="J2" s="29">
        <f>SUM(F2:I2)</f>
        <v>0</v>
      </c>
      <c r="K2" s="247" t="str">
        <f>IF(J2=A46,"一致","不一致")</f>
        <v>不一致</v>
      </c>
    </row>
    <row r="3" spans="1:11" s="6" customFormat="1" ht="30" x14ac:dyDescent="0.15">
      <c r="A3" s="30">
        <v>1</v>
      </c>
      <c r="B3" s="34" t="s">
        <v>213</v>
      </c>
      <c r="C3" s="240" t="s">
        <v>214</v>
      </c>
      <c r="D3" s="32"/>
      <c r="E3" s="240"/>
      <c r="F3" s="1"/>
      <c r="G3" s="1"/>
      <c r="H3" s="1"/>
      <c r="I3" s="1"/>
      <c r="J3" s="1"/>
      <c r="K3" s="1"/>
    </row>
    <row r="4" spans="1:11" s="119" customFormat="1" ht="15" x14ac:dyDescent="0.15">
      <c r="A4" s="30">
        <v>2</v>
      </c>
      <c r="B4" s="34"/>
      <c r="C4" s="34" t="s">
        <v>215</v>
      </c>
      <c r="D4" s="32"/>
      <c r="E4" s="34"/>
      <c r="F4" s="5"/>
      <c r="G4" s="5"/>
      <c r="H4" s="5"/>
      <c r="I4" s="5"/>
      <c r="J4" s="5"/>
    </row>
    <row r="5" spans="1:11" s="5" customFormat="1" ht="30" x14ac:dyDescent="0.15">
      <c r="A5" s="30">
        <v>3</v>
      </c>
      <c r="B5" s="34"/>
      <c r="C5" s="240" t="s">
        <v>495</v>
      </c>
      <c r="D5" s="32"/>
      <c r="E5" s="240"/>
    </row>
    <row r="6" spans="1:11" s="6" customFormat="1" ht="15" x14ac:dyDescent="0.15">
      <c r="A6" s="30">
        <v>4</v>
      </c>
      <c r="B6" s="249"/>
      <c r="C6" s="240" t="s">
        <v>216</v>
      </c>
      <c r="D6" s="32"/>
      <c r="E6" s="240"/>
      <c r="F6" s="5"/>
      <c r="G6" s="5"/>
      <c r="H6" s="5"/>
      <c r="I6" s="5"/>
      <c r="J6" s="5"/>
    </row>
    <row r="7" spans="1:11" s="5" customFormat="1" ht="30" x14ac:dyDescent="0.15">
      <c r="A7" s="30">
        <v>5</v>
      </c>
      <c r="B7" s="34"/>
      <c r="C7" s="34" t="s">
        <v>217</v>
      </c>
      <c r="D7" s="32"/>
      <c r="E7" s="240"/>
      <c r="F7" s="11"/>
      <c r="G7" s="11"/>
      <c r="H7" s="11"/>
      <c r="I7" s="11"/>
      <c r="J7" s="11"/>
    </row>
    <row r="8" spans="1:11" s="6" customFormat="1" ht="36" customHeight="1" x14ac:dyDescent="0.15">
      <c r="A8" s="30">
        <v>6</v>
      </c>
      <c r="B8" s="34"/>
      <c r="C8" s="34" t="s">
        <v>218</v>
      </c>
      <c r="D8" s="32"/>
      <c r="E8" s="240"/>
      <c r="F8" s="4"/>
      <c r="G8" s="4"/>
      <c r="H8" s="4"/>
      <c r="I8" s="4"/>
      <c r="J8" s="4"/>
    </row>
    <row r="9" spans="1:11" s="119" customFormat="1" ht="15" x14ac:dyDescent="0.15">
      <c r="A9" s="30">
        <v>7</v>
      </c>
      <c r="B9" s="34"/>
      <c r="C9" s="35" t="s">
        <v>219</v>
      </c>
      <c r="D9" s="32"/>
      <c r="E9" s="240"/>
      <c r="F9" s="5"/>
      <c r="G9" s="5"/>
      <c r="H9" s="5"/>
      <c r="I9" s="5"/>
      <c r="J9" s="5"/>
    </row>
    <row r="10" spans="1:11" s="119" customFormat="1" ht="15" x14ac:dyDescent="0.15">
      <c r="A10" s="30">
        <v>8</v>
      </c>
      <c r="B10" s="34"/>
      <c r="C10" s="34" t="s">
        <v>518</v>
      </c>
      <c r="D10" s="32"/>
      <c r="E10" s="240"/>
      <c r="F10" s="4"/>
      <c r="G10" s="4"/>
      <c r="H10" s="4"/>
      <c r="I10" s="4"/>
      <c r="J10" s="4"/>
    </row>
    <row r="11" spans="1:11" s="119" customFormat="1" ht="15" x14ac:dyDescent="0.15">
      <c r="A11" s="30">
        <v>9</v>
      </c>
      <c r="B11" s="34"/>
      <c r="C11" s="34" t="s">
        <v>220</v>
      </c>
      <c r="D11" s="32"/>
      <c r="E11" s="240"/>
      <c r="F11" s="4"/>
      <c r="G11" s="4"/>
      <c r="H11" s="4"/>
      <c r="I11" s="4"/>
      <c r="J11" s="4"/>
    </row>
    <row r="12" spans="1:11" s="119" customFormat="1" ht="30" customHeight="1" x14ac:dyDescent="0.15">
      <c r="A12" s="30">
        <v>10</v>
      </c>
      <c r="B12" s="34"/>
      <c r="C12" s="34" t="s">
        <v>221</v>
      </c>
      <c r="D12" s="32"/>
      <c r="E12" s="240"/>
      <c r="F12" s="5"/>
      <c r="G12" s="5"/>
      <c r="H12" s="5"/>
      <c r="I12" s="5"/>
      <c r="J12" s="5"/>
    </row>
    <row r="13" spans="1:11" s="5" customFormat="1" ht="15" x14ac:dyDescent="0.15">
      <c r="A13" s="30">
        <v>11</v>
      </c>
      <c r="B13" s="34" t="s">
        <v>222</v>
      </c>
      <c r="C13" s="240" t="s">
        <v>223</v>
      </c>
      <c r="D13" s="32"/>
      <c r="E13" s="34"/>
    </row>
    <row r="14" spans="1:11" s="5" customFormat="1" ht="15" x14ac:dyDescent="0.15">
      <c r="A14" s="30">
        <v>12</v>
      </c>
      <c r="B14" s="66"/>
      <c r="C14" s="34" t="s">
        <v>497</v>
      </c>
      <c r="D14" s="32"/>
      <c r="E14" s="34"/>
      <c r="F14" s="4"/>
      <c r="G14" s="4"/>
      <c r="H14" s="4"/>
      <c r="I14" s="4"/>
      <c r="J14" s="4"/>
    </row>
    <row r="15" spans="1:11" s="5" customFormat="1" ht="15" x14ac:dyDescent="0.15">
      <c r="A15" s="30">
        <v>13</v>
      </c>
      <c r="B15" s="66"/>
      <c r="C15" s="34" t="s">
        <v>224</v>
      </c>
      <c r="D15" s="32"/>
      <c r="E15" s="240"/>
    </row>
    <row r="16" spans="1:11" s="5" customFormat="1" ht="15" x14ac:dyDescent="0.15">
      <c r="A16" s="30">
        <v>14</v>
      </c>
      <c r="B16" s="31" t="s">
        <v>225</v>
      </c>
      <c r="C16" s="34" t="s">
        <v>226</v>
      </c>
      <c r="D16" s="32"/>
      <c r="E16" s="240"/>
    </row>
    <row r="17" spans="1:10" s="5" customFormat="1" ht="15" x14ac:dyDescent="0.15">
      <c r="A17" s="30">
        <v>15</v>
      </c>
      <c r="B17" s="66"/>
      <c r="C17" s="34" t="s">
        <v>227</v>
      </c>
      <c r="D17" s="32"/>
      <c r="E17" s="240"/>
    </row>
    <row r="18" spans="1:10" s="119" customFormat="1" ht="30" x14ac:dyDescent="0.15">
      <c r="A18" s="30">
        <v>16</v>
      </c>
      <c r="B18" s="34"/>
      <c r="C18" s="34" t="s">
        <v>583</v>
      </c>
      <c r="D18" s="32"/>
      <c r="E18" s="240"/>
      <c r="F18" s="5"/>
      <c r="G18" s="5"/>
      <c r="H18" s="5"/>
      <c r="I18" s="5"/>
      <c r="J18" s="5"/>
    </row>
    <row r="19" spans="1:10" s="5" customFormat="1" ht="15" x14ac:dyDescent="0.15">
      <c r="A19" s="30">
        <v>17</v>
      </c>
      <c r="B19" s="66"/>
      <c r="C19" s="34" t="s">
        <v>228</v>
      </c>
      <c r="D19" s="32"/>
      <c r="E19" s="240"/>
      <c r="F19" s="4"/>
      <c r="G19" s="4"/>
      <c r="H19" s="4"/>
      <c r="I19" s="4"/>
      <c r="J19" s="4"/>
    </row>
    <row r="20" spans="1:10" s="4" customFormat="1" ht="30" x14ac:dyDescent="0.15">
      <c r="A20" s="30">
        <v>18</v>
      </c>
      <c r="B20" s="31"/>
      <c r="C20" s="237" t="s">
        <v>591</v>
      </c>
      <c r="D20" s="205"/>
      <c r="E20" s="240"/>
    </row>
    <row r="21" spans="1:10" s="74" customFormat="1" ht="45.6" customHeight="1" x14ac:dyDescent="0.15">
      <c r="A21" s="30">
        <v>19</v>
      </c>
      <c r="B21" s="34"/>
      <c r="C21" s="34" t="s">
        <v>229</v>
      </c>
      <c r="D21" s="32"/>
      <c r="E21" s="240"/>
      <c r="F21" s="5"/>
      <c r="G21" s="5"/>
      <c r="H21" s="5"/>
      <c r="I21" s="5"/>
      <c r="J21" s="5"/>
    </row>
    <row r="22" spans="1:10" s="5" customFormat="1" ht="15" x14ac:dyDescent="0.15">
      <c r="A22" s="30">
        <v>20</v>
      </c>
      <c r="B22" s="31"/>
      <c r="C22" s="34" t="s">
        <v>230</v>
      </c>
      <c r="D22" s="32"/>
      <c r="E22" s="240"/>
    </row>
    <row r="23" spans="1:10" s="5" customFormat="1" ht="33" customHeight="1" x14ac:dyDescent="0.15">
      <c r="A23" s="30">
        <v>21</v>
      </c>
      <c r="B23" s="66"/>
      <c r="C23" s="34" t="s">
        <v>231</v>
      </c>
      <c r="D23" s="32"/>
      <c r="E23" s="240"/>
      <c r="F23" s="4"/>
      <c r="G23" s="4"/>
      <c r="H23" s="4"/>
      <c r="I23" s="4"/>
      <c r="J23" s="4"/>
    </row>
    <row r="24" spans="1:10" s="5" customFormat="1" ht="15" x14ac:dyDescent="0.15">
      <c r="A24" s="30">
        <v>22</v>
      </c>
      <c r="B24" s="34"/>
      <c r="C24" s="240" t="s">
        <v>232</v>
      </c>
      <c r="D24" s="32"/>
      <c r="E24" s="240"/>
      <c r="F24" s="4"/>
      <c r="G24" s="4"/>
      <c r="H24" s="4"/>
      <c r="I24" s="4"/>
      <c r="J24" s="4"/>
    </row>
    <row r="25" spans="1:10" s="163" customFormat="1" ht="30" x14ac:dyDescent="0.15">
      <c r="A25" s="30">
        <v>23</v>
      </c>
      <c r="B25" s="34" t="s">
        <v>233</v>
      </c>
      <c r="C25" s="240" t="s">
        <v>584</v>
      </c>
      <c r="D25" s="32"/>
      <c r="E25" s="240"/>
      <c r="F25" s="4"/>
      <c r="G25" s="4"/>
      <c r="H25" s="4"/>
      <c r="I25" s="4"/>
      <c r="J25" s="4"/>
    </row>
    <row r="26" spans="1:10" s="74" customFormat="1" ht="47.1" customHeight="1" x14ac:dyDescent="0.15">
      <c r="A26" s="30">
        <v>24</v>
      </c>
      <c r="B26" s="34"/>
      <c r="C26" s="34" t="s">
        <v>234</v>
      </c>
      <c r="D26" s="32"/>
      <c r="E26" s="34"/>
      <c r="F26" s="4"/>
      <c r="G26" s="4"/>
      <c r="H26" s="4"/>
      <c r="I26" s="4"/>
      <c r="J26" s="4"/>
    </row>
    <row r="27" spans="1:10" s="74" customFormat="1" ht="15" x14ac:dyDescent="0.15">
      <c r="A27" s="30">
        <v>25</v>
      </c>
      <c r="B27" s="34"/>
      <c r="C27" s="34" t="s">
        <v>585</v>
      </c>
      <c r="D27" s="32"/>
      <c r="E27" s="240"/>
      <c r="F27" s="11"/>
      <c r="G27" s="11"/>
      <c r="H27" s="11"/>
      <c r="I27" s="11"/>
      <c r="J27" s="11"/>
    </row>
    <row r="28" spans="1:10" s="74" customFormat="1" ht="15" x14ac:dyDescent="0.15">
      <c r="A28" s="30">
        <v>26</v>
      </c>
      <c r="B28" s="34"/>
      <c r="C28" s="34" t="s">
        <v>586</v>
      </c>
      <c r="D28" s="32"/>
      <c r="E28" s="240"/>
      <c r="F28" s="4"/>
      <c r="G28" s="4"/>
      <c r="H28" s="4"/>
      <c r="I28" s="4"/>
      <c r="J28" s="4"/>
    </row>
    <row r="29" spans="1:10" s="74" customFormat="1" ht="15" x14ac:dyDescent="0.15">
      <c r="A29" s="30">
        <v>27</v>
      </c>
      <c r="B29" s="34"/>
      <c r="C29" s="34" t="s">
        <v>587</v>
      </c>
      <c r="D29" s="32"/>
      <c r="E29" s="240"/>
      <c r="F29" s="4"/>
      <c r="G29" s="4"/>
      <c r="H29" s="4"/>
      <c r="I29" s="4"/>
      <c r="J29" s="4"/>
    </row>
    <row r="30" spans="1:10" s="74" customFormat="1" ht="52.9" customHeight="1" x14ac:dyDescent="0.15">
      <c r="A30" s="30">
        <v>28</v>
      </c>
      <c r="B30" s="34" t="s">
        <v>235</v>
      </c>
      <c r="C30" s="34" t="s">
        <v>236</v>
      </c>
      <c r="D30" s="32"/>
      <c r="E30" s="240"/>
      <c r="F30" s="11"/>
      <c r="G30" s="11"/>
      <c r="H30" s="11"/>
      <c r="I30" s="11"/>
      <c r="J30" s="11"/>
    </row>
    <row r="31" spans="1:10" s="74" customFormat="1" ht="15" x14ac:dyDescent="0.15">
      <c r="A31" s="30">
        <v>29</v>
      </c>
      <c r="B31" s="34"/>
      <c r="C31" s="34" t="s">
        <v>237</v>
      </c>
      <c r="D31" s="32"/>
      <c r="E31" s="240"/>
      <c r="F31" s="4"/>
      <c r="G31" s="4"/>
      <c r="H31" s="4"/>
      <c r="I31" s="4"/>
      <c r="J31" s="4"/>
    </row>
    <row r="32" spans="1:10" s="74" customFormat="1" ht="69.599999999999994" customHeight="1" x14ac:dyDescent="0.15">
      <c r="A32" s="30">
        <v>30</v>
      </c>
      <c r="B32" s="34"/>
      <c r="C32" s="34" t="s">
        <v>238</v>
      </c>
      <c r="D32" s="32"/>
      <c r="E32" s="240"/>
      <c r="F32" s="4"/>
      <c r="G32" s="4"/>
      <c r="H32" s="4"/>
      <c r="I32" s="4"/>
      <c r="J32" s="4"/>
    </row>
    <row r="33" spans="1:10" s="74" customFormat="1" ht="30" x14ac:dyDescent="0.15">
      <c r="A33" s="30">
        <v>31</v>
      </c>
      <c r="B33" s="34"/>
      <c r="C33" s="34" t="s">
        <v>239</v>
      </c>
      <c r="D33" s="32"/>
      <c r="E33" s="240"/>
      <c r="F33" s="11"/>
      <c r="G33" s="11"/>
      <c r="H33" s="11"/>
      <c r="I33" s="11"/>
      <c r="J33" s="11"/>
    </row>
    <row r="34" spans="1:10" ht="18.600000000000001" customHeight="1" x14ac:dyDescent="0.15">
      <c r="A34" s="30">
        <v>32</v>
      </c>
      <c r="B34" s="34"/>
      <c r="C34" s="240" t="s">
        <v>240</v>
      </c>
      <c r="D34" s="32"/>
      <c r="E34" s="240"/>
    </row>
    <row r="35" spans="1:10" s="74" customFormat="1" ht="15" x14ac:dyDescent="0.15">
      <c r="A35" s="30">
        <v>33</v>
      </c>
      <c r="B35" s="34"/>
      <c r="C35" s="34" t="s">
        <v>241</v>
      </c>
      <c r="D35" s="32"/>
      <c r="E35" s="240"/>
      <c r="F35" s="4"/>
      <c r="G35" s="4"/>
      <c r="H35" s="4"/>
      <c r="I35" s="4"/>
      <c r="J35" s="4"/>
    </row>
    <row r="36" spans="1:10" s="74" customFormat="1" ht="35.450000000000003" customHeight="1" x14ac:dyDescent="0.15">
      <c r="A36" s="30">
        <v>34</v>
      </c>
      <c r="B36" s="34"/>
      <c r="C36" s="34" t="s">
        <v>242</v>
      </c>
      <c r="D36" s="32"/>
      <c r="E36" s="240"/>
      <c r="F36" s="4"/>
      <c r="G36" s="4"/>
      <c r="H36" s="4"/>
      <c r="I36" s="4"/>
      <c r="J36" s="4"/>
    </row>
    <row r="37" spans="1:10" s="74" customFormat="1" ht="15" x14ac:dyDescent="0.15">
      <c r="A37" s="30">
        <v>35</v>
      </c>
      <c r="B37" s="34"/>
      <c r="C37" s="34" t="s">
        <v>243</v>
      </c>
      <c r="D37" s="32"/>
      <c r="E37" s="240"/>
      <c r="F37" s="11"/>
      <c r="G37" s="11"/>
      <c r="H37" s="11"/>
      <c r="I37" s="11"/>
      <c r="J37" s="11"/>
    </row>
    <row r="38" spans="1:10" s="74" customFormat="1" ht="15" x14ac:dyDescent="0.15">
      <c r="A38" s="30">
        <v>36</v>
      </c>
      <c r="B38" s="34" t="s">
        <v>244</v>
      </c>
      <c r="C38" s="34" t="s">
        <v>245</v>
      </c>
      <c r="D38" s="32"/>
      <c r="E38" s="240"/>
      <c r="F38" s="4"/>
      <c r="G38" s="4"/>
      <c r="H38" s="4"/>
      <c r="I38" s="4"/>
      <c r="J38" s="4"/>
    </row>
    <row r="39" spans="1:10" s="74" customFormat="1" ht="47.1" customHeight="1" x14ac:dyDescent="0.15">
      <c r="A39" s="30">
        <v>37</v>
      </c>
      <c r="B39" s="34"/>
      <c r="C39" s="34" t="s">
        <v>498</v>
      </c>
      <c r="D39" s="32"/>
      <c r="E39" s="240"/>
      <c r="F39" s="4"/>
      <c r="G39" s="4"/>
      <c r="H39" s="4"/>
      <c r="I39" s="4"/>
      <c r="J39" s="4"/>
    </row>
    <row r="40" spans="1:10" s="74" customFormat="1" ht="34.9" customHeight="1" x14ac:dyDescent="0.15">
      <c r="A40" s="30">
        <v>38</v>
      </c>
      <c r="B40" s="34" t="s">
        <v>246</v>
      </c>
      <c r="C40" s="38" t="s">
        <v>655</v>
      </c>
      <c r="D40" s="32"/>
      <c r="E40" s="240"/>
      <c r="F40" s="4"/>
      <c r="G40" s="4"/>
      <c r="H40" s="4"/>
      <c r="I40" s="4"/>
      <c r="J40" s="4"/>
    </row>
    <row r="41" spans="1:10" s="250" customFormat="1" ht="52.9" customHeight="1" x14ac:dyDescent="0.15">
      <c r="A41" s="30">
        <v>39</v>
      </c>
      <c r="B41" s="38" t="s">
        <v>247</v>
      </c>
      <c r="C41" s="34" t="s">
        <v>656</v>
      </c>
      <c r="D41" s="32"/>
      <c r="E41" s="240"/>
    </row>
    <row r="42" spans="1:10" s="74" customFormat="1" ht="45" customHeight="1" x14ac:dyDescent="0.15">
      <c r="A42" s="30">
        <v>40</v>
      </c>
      <c r="B42" s="34"/>
      <c r="C42" s="38" t="s">
        <v>657</v>
      </c>
      <c r="D42" s="32"/>
      <c r="E42" s="240"/>
      <c r="F42" s="4"/>
      <c r="G42" s="4"/>
      <c r="H42" s="4"/>
      <c r="I42" s="4"/>
      <c r="J42" s="4"/>
    </row>
    <row r="43" spans="1:10" s="74" customFormat="1" ht="15" x14ac:dyDescent="0.15">
      <c r="A43" s="30">
        <v>41</v>
      </c>
      <c r="B43" s="34" t="s">
        <v>603</v>
      </c>
      <c r="C43" s="34" t="s">
        <v>248</v>
      </c>
      <c r="D43" s="32"/>
      <c r="E43" s="240"/>
      <c r="F43" s="4"/>
      <c r="G43" s="4"/>
      <c r="H43" s="4"/>
      <c r="I43" s="4"/>
      <c r="J43" s="4"/>
    </row>
    <row r="44" spans="1:10" s="4" customFormat="1" ht="30" x14ac:dyDescent="0.15">
      <c r="A44" s="30">
        <v>42</v>
      </c>
      <c r="B44" s="34"/>
      <c r="C44" s="34" t="s">
        <v>249</v>
      </c>
      <c r="D44" s="32"/>
      <c r="E44" s="240"/>
      <c r="F44" s="11"/>
      <c r="G44" s="11"/>
      <c r="H44" s="11"/>
      <c r="I44" s="11"/>
      <c r="J44" s="11"/>
    </row>
    <row r="45" spans="1:10" s="74" customFormat="1" ht="149.44999999999999" customHeight="1" x14ac:dyDescent="0.15">
      <c r="A45" s="30">
        <v>43</v>
      </c>
      <c r="B45" s="34"/>
      <c r="C45" s="34" t="s">
        <v>658</v>
      </c>
      <c r="D45" s="32"/>
      <c r="E45" s="240"/>
      <c r="F45" s="11"/>
      <c r="G45" s="11"/>
      <c r="H45" s="11"/>
      <c r="I45" s="11"/>
      <c r="J45" s="11"/>
    </row>
    <row r="46" spans="1:10" s="74" customFormat="1" ht="30" x14ac:dyDescent="0.15">
      <c r="A46" s="30">
        <v>44</v>
      </c>
      <c r="B46" s="34"/>
      <c r="C46" s="34" t="s">
        <v>250</v>
      </c>
      <c r="D46" s="32"/>
      <c r="E46" s="240"/>
      <c r="F46" s="11"/>
      <c r="G46" s="11"/>
      <c r="H46" s="11"/>
      <c r="I46" s="11"/>
      <c r="J46" s="11"/>
    </row>
    <row r="47" spans="1:10" s="6" customFormat="1" ht="18.75" x14ac:dyDescent="0.15">
      <c r="A47" s="112"/>
      <c r="B47" s="113"/>
      <c r="C47" s="51"/>
      <c r="D47" s="248"/>
      <c r="E47" s="179"/>
      <c r="F47" s="2"/>
      <c r="G47" s="2"/>
      <c r="H47" s="2"/>
      <c r="I47" s="2"/>
      <c r="J47" s="2"/>
    </row>
    <row r="48" spans="1:10" s="6" customFormat="1" ht="18.75" x14ac:dyDescent="0.15">
      <c r="A48" s="112"/>
      <c r="B48" s="113"/>
      <c r="C48" s="51"/>
      <c r="D48" s="248"/>
      <c r="E48" s="179"/>
      <c r="F48" s="3"/>
      <c r="G48" s="3"/>
      <c r="H48" s="3"/>
      <c r="I48" s="3"/>
      <c r="J48" s="3"/>
    </row>
    <row r="49" spans="1:10" ht="18.75" x14ac:dyDescent="0.15">
      <c r="A49" s="49"/>
      <c r="B49" s="50"/>
      <c r="C49" s="51"/>
      <c r="D49" s="248"/>
      <c r="E49" s="175"/>
      <c r="F49" s="4"/>
      <c r="G49" s="4"/>
      <c r="H49" s="4"/>
      <c r="I49" s="4"/>
      <c r="J49" s="4"/>
    </row>
    <row r="50" spans="1:10" s="72" customFormat="1" ht="18.75" x14ac:dyDescent="0.15">
      <c r="A50" s="49"/>
      <c r="B50" s="50"/>
      <c r="C50" s="51"/>
      <c r="D50" s="248"/>
      <c r="E50" s="176"/>
      <c r="F50" s="4"/>
      <c r="G50" s="4"/>
      <c r="H50" s="4"/>
      <c r="I50" s="4"/>
      <c r="J50" s="4"/>
    </row>
    <row r="51" spans="1:10" s="72" customFormat="1" ht="15" x14ac:dyDescent="0.15">
      <c r="A51" s="7"/>
      <c r="B51" s="8"/>
      <c r="C51" s="9"/>
      <c r="D51" s="53"/>
      <c r="E51" s="9"/>
      <c r="F51" s="4"/>
      <c r="G51" s="4"/>
      <c r="H51" s="4"/>
      <c r="I51" s="4"/>
      <c r="J51" s="4"/>
    </row>
    <row r="52" spans="1:10" s="71" customFormat="1" ht="15" x14ac:dyDescent="0.15">
      <c r="A52" s="7"/>
      <c r="B52" s="8"/>
      <c r="C52" s="9"/>
      <c r="D52" s="10"/>
      <c r="E52" s="9"/>
      <c r="F52" s="4"/>
      <c r="G52" s="4"/>
      <c r="H52" s="4"/>
      <c r="I52" s="4"/>
      <c r="J52" s="4"/>
    </row>
    <row r="53" spans="1:10" s="71" customFormat="1" ht="15" x14ac:dyDescent="0.15">
      <c r="A53" s="7"/>
      <c r="B53" s="8"/>
      <c r="C53" s="9"/>
      <c r="D53" s="10"/>
      <c r="E53" s="9"/>
      <c r="F53" s="4"/>
      <c r="G53" s="4"/>
      <c r="H53" s="4"/>
      <c r="I53" s="4"/>
      <c r="J53" s="4"/>
    </row>
    <row r="54" spans="1:10" ht="15" x14ac:dyDescent="0.15">
      <c r="F54" s="4"/>
      <c r="G54" s="4"/>
      <c r="H54" s="4"/>
      <c r="I54" s="4"/>
      <c r="J54" s="4"/>
    </row>
    <row r="55" spans="1:10" ht="15" x14ac:dyDescent="0.15">
      <c r="F55" s="4"/>
      <c r="G55" s="4"/>
      <c r="H55" s="4"/>
      <c r="I55" s="4"/>
      <c r="J55" s="4"/>
    </row>
    <row r="56" spans="1:10" ht="15" x14ac:dyDescent="0.15">
      <c r="F56" s="4"/>
      <c r="G56" s="4"/>
      <c r="H56" s="4"/>
      <c r="I56" s="4"/>
      <c r="J56" s="4"/>
    </row>
    <row r="57" spans="1:10" ht="15" x14ac:dyDescent="0.15">
      <c r="F57" s="4"/>
      <c r="G57" s="4"/>
      <c r="H57" s="4"/>
      <c r="I57" s="4"/>
      <c r="J57" s="4"/>
    </row>
    <row r="58" spans="1:10" ht="15" x14ac:dyDescent="0.15">
      <c r="F58" s="4"/>
      <c r="G58" s="4"/>
      <c r="H58" s="4"/>
      <c r="I58" s="4"/>
      <c r="J58" s="4"/>
    </row>
    <row r="59" spans="1:10" ht="15" x14ac:dyDescent="0.15">
      <c r="F59" s="4"/>
      <c r="G59" s="4"/>
      <c r="H59" s="4"/>
      <c r="I59" s="4"/>
      <c r="J59" s="4"/>
    </row>
    <row r="60" spans="1:10" ht="15" x14ac:dyDescent="0.15">
      <c r="F60" s="4"/>
      <c r="G60" s="4"/>
      <c r="H60" s="4"/>
      <c r="I60" s="4"/>
      <c r="J60" s="4"/>
    </row>
    <row r="61" spans="1:10" x14ac:dyDescent="0.15">
      <c r="F61" s="163"/>
      <c r="G61" s="163"/>
      <c r="H61" s="163"/>
      <c r="I61" s="163"/>
      <c r="J61" s="163"/>
    </row>
    <row r="62" spans="1:10" ht="15" x14ac:dyDescent="0.15">
      <c r="F62" s="4"/>
      <c r="G62" s="4"/>
      <c r="H62" s="4"/>
      <c r="I62" s="4"/>
      <c r="J62" s="4"/>
    </row>
    <row r="63" spans="1:10" ht="15" x14ac:dyDescent="0.15">
      <c r="F63" s="4"/>
      <c r="G63" s="4"/>
      <c r="H63" s="4"/>
      <c r="I63" s="4"/>
      <c r="J63" s="4"/>
    </row>
    <row r="64" spans="1:10" x14ac:dyDescent="0.15">
      <c r="F64" s="163"/>
      <c r="G64" s="163"/>
      <c r="H64" s="163"/>
      <c r="I64" s="163"/>
      <c r="J64" s="163"/>
    </row>
    <row r="65" spans="2:10" x14ac:dyDescent="0.15">
      <c r="F65" s="163"/>
      <c r="G65" s="163"/>
      <c r="H65" s="163"/>
      <c r="I65" s="163"/>
      <c r="J65" s="163"/>
    </row>
    <row r="66" spans="2:10" x14ac:dyDescent="0.15">
      <c r="F66" s="163"/>
      <c r="G66" s="163"/>
      <c r="H66" s="163"/>
      <c r="I66" s="163"/>
      <c r="J66" s="163"/>
    </row>
    <row r="67" spans="2:10" ht="15" x14ac:dyDescent="0.15">
      <c r="F67" s="4"/>
      <c r="G67" s="4"/>
      <c r="H67" s="4"/>
      <c r="I67" s="4"/>
      <c r="J67" s="4"/>
    </row>
    <row r="68" spans="2:10" ht="15" x14ac:dyDescent="0.15">
      <c r="F68" s="4"/>
      <c r="G68" s="4"/>
      <c r="H68" s="4"/>
      <c r="I68" s="4"/>
      <c r="J68" s="4"/>
    </row>
    <row r="69" spans="2:10" ht="15" x14ac:dyDescent="0.15">
      <c r="F69" s="4"/>
      <c r="G69" s="4"/>
      <c r="H69" s="4"/>
      <c r="I69" s="4"/>
      <c r="J69" s="4"/>
    </row>
    <row r="70" spans="2:10" ht="15" x14ac:dyDescent="0.15">
      <c r="F70" s="4"/>
      <c r="G70" s="4"/>
      <c r="H70" s="4"/>
      <c r="I70" s="4"/>
      <c r="J70" s="4"/>
    </row>
    <row r="71" spans="2:10" ht="15" x14ac:dyDescent="0.15">
      <c r="B71" s="8" t="s">
        <v>455</v>
      </c>
      <c r="C71" s="9" t="s">
        <v>456</v>
      </c>
      <c r="F71" s="4"/>
      <c r="G71" s="4"/>
      <c r="H71" s="4"/>
      <c r="I71" s="4"/>
      <c r="J71" s="4"/>
    </row>
    <row r="72" spans="2:10" ht="15" x14ac:dyDescent="0.15">
      <c r="F72" s="4"/>
      <c r="G72" s="4"/>
      <c r="H72" s="4"/>
      <c r="I72" s="4"/>
      <c r="J72" s="4"/>
    </row>
    <row r="73" spans="2:10" ht="15" x14ac:dyDescent="0.15">
      <c r="F73" s="4"/>
      <c r="G73" s="4"/>
      <c r="H73" s="4"/>
      <c r="I73" s="4"/>
      <c r="J73" s="4"/>
    </row>
    <row r="74" spans="2:10" ht="15" x14ac:dyDescent="0.15">
      <c r="F74" s="4"/>
      <c r="G74" s="4"/>
      <c r="H74" s="4"/>
      <c r="I74" s="4"/>
      <c r="J74" s="4"/>
    </row>
    <row r="75" spans="2:10" ht="15" x14ac:dyDescent="0.15">
      <c r="F75" s="4"/>
      <c r="G75" s="4"/>
      <c r="H75" s="4"/>
      <c r="I75" s="4"/>
      <c r="J75" s="4"/>
    </row>
    <row r="76" spans="2:10" ht="15" x14ac:dyDescent="0.15">
      <c r="F76" s="4"/>
      <c r="G76" s="4"/>
      <c r="H76" s="4"/>
      <c r="I76" s="4"/>
      <c r="J76" s="4"/>
    </row>
    <row r="77" spans="2:10" x14ac:dyDescent="0.15">
      <c r="F77" s="163"/>
      <c r="G77" s="163"/>
      <c r="H77" s="163"/>
      <c r="I77" s="163"/>
      <c r="J77" s="163"/>
    </row>
    <row r="78" spans="2:10" ht="15" x14ac:dyDescent="0.15">
      <c r="F78" s="4"/>
      <c r="G78" s="4"/>
      <c r="H78" s="4"/>
      <c r="I78" s="4"/>
      <c r="J78" s="4"/>
    </row>
    <row r="79" spans="2:10" ht="15" x14ac:dyDescent="0.15">
      <c r="F79" s="4"/>
      <c r="G79" s="4"/>
      <c r="H79" s="4"/>
      <c r="I79" s="4"/>
      <c r="J79" s="4"/>
    </row>
    <row r="80" spans="2:10" x14ac:dyDescent="0.15">
      <c r="F80" s="163"/>
      <c r="G80" s="163"/>
      <c r="H80" s="163"/>
      <c r="I80" s="163"/>
      <c r="J80" s="163"/>
    </row>
    <row r="81" spans="6:10" ht="15" x14ac:dyDescent="0.15">
      <c r="F81" s="4"/>
      <c r="G81" s="4"/>
      <c r="H81" s="4"/>
      <c r="I81" s="4"/>
      <c r="J81" s="4"/>
    </row>
    <row r="82" spans="6:10" ht="15" x14ac:dyDescent="0.15">
      <c r="F82" s="4"/>
      <c r="G82" s="4"/>
      <c r="H82" s="4"/>
      <c r="I82" s="4"/>
      <c r="J82" s="4"/>
    </row>
    <row r="83" spans="6:10" ht="15" x14ac:dyDescent="0.15">
      <c r="F83" s="4"/>
      <c r="G83" s="4"/>
      <c r="H83" s="4"/>
      <c r="I83" s="4"/>
      <c r="J83" s="4"/>
    </row>
    <row r="84" spans="6:10" ht="15" x14ac:dyDescent="0.15">
      <c r="F84" s="4"/>
      <c r="G84" s="4"/>
      <c r="H84" s="4"/>
      <c r="I84" s="4"/>
      <c r="J84" s="4"/>
    </row>
    <row r="85" spans="6:10" x14ac:dyDescent="0.15">
      <c r="F85" s="163"/>
      <c r="G85" s="163"/>
      <c r="H85" s="163"/>
      <c r="I85" s="163"/>
      <c r="J85" s="163"/>
    </row>
    <row r="86" spans="6:10" x14ac:dyDescent="0.15">
      <c r="F86" s="163"/>
      <c r="G86" s="163"/>
      <c r="H86" s="163"/>
      <c r="I86" s="163"/>
      <c r="J86" s="163"/>
    </row>
    <row r="87" spans="6:10" x14ac:dyDescent="0.15">
      <c r="F87" s="163"/>
      <c r="G87" s="163"/>
      <c r="H87" s="163"/>
      <c r="I87" s="163"/>
      <c r="J87" s="163"/>
    </row>
    <row r="88" spans="6:10" ht="15" x14ac:dyDescent="0.15">
      <c r="F88" s="4"/>
      <c r="G88" s="4"/>
      <c r="H88" s="4"/>
      <c r="I88" s="4"/>
      <c r="J88" s="4"/>
    </row>
    <row r="89" spans="6:10" ht="15" x14ac:dyDescent="0.15">
      <c r="F89" s="4"/>
      <c r="G89" s="4"/>
      <c r="H89" s="4"/>
      <c r="I89" s="4"/>
      <c r="J89" s="4"/>
    </row>
    <row r="90" spans="6:10" x14ac:dyDescent="0.15">
      <c r="F90" s="163"/>
      <c r="G90" s="163"/>
      <c r="H90" s="163"/>
      <c r="I90" s="163"/>
      <c r="J90" s="163"/>
    </row>
    <row r="91" spans="6:10" x14ac:dyDescent="0.15">
      <c r="F91" s="163"/>
      <c r="G91" s="163"/>
      <c r="H91" s="163"/>
      <c r="I91" s="163"/>
      <c r="J91" s="163"/>
    </row>
    <row r="92" spans="6:10" ht="15" x14ac:dyDescent="0.15">
      <c r="F92" s="4"/>
      <c r="G92" s="4"/>
      <c r="H92" s="4"/>
      <c r="I92" s="4"/>
      <c r="J92" s="4"/>
    </row>
    <row r="93" spans="6:10" ht="15" x14ac:dyDescent="0.15">
      <c r="F93" s="4"/>
      <c r="G93" s="4"/>
      <c r="H93" s="4"/>
      <c r="I93" s="4"/>
      <c r="J93" s="4"/>
    </row>
    <row r="94" spans="6:10" ht="15" x14ac:dyDescent="0.15">
      <c r="F94" s="4"/>
      <c r="G94" s="4"/>
      <c r="H94" s="4"/>
      <c r="I94" s="4"/>
      <c r="J94" s="4"/>
    </row>
    <row r="95" spans="6:10" x14ac:dyDescent="0.15">
      <c r="F95" s="163"/>
      <c r="G95" s="163"/>
      <c r="H95" s="163"/>
      <c r="I95" s="163"/>
      <c r="J95" s="163"/>
    </row>
    <row r="96" spans="6:10" ht="15" x14ac:dyDescent="0.15">
      <c r="F96" s="4"/>
      <c r="G96" s="4"/>
      <c r="H96" s="4"/>
      <c r="I96" s="4"/>
      <c r="J96" s="4"/>
    </row>
    <row r="97" spans="6:10" ht="15" x14ac:dyDescent="0.15">
      <c r="F97" s="4"/>
      <c r="G97" s="4"/>
      <c r="H97" s="4"/>
      <c r="I97" s="4"/>
      <c r="J97" s="4"/>
    </row>
    <row r="98" spans="6:10" ht="15" x14ac:dyDescent="0.15">
      <c r="F98" s="4"/>
      <c r="G98" s="4"/>
      <c r="H98" s="4"/>
      <c r="I98" s="4"/>
      <c r="J98" s="4"/>
    </row>
    <row r="99" spans="6:10" x14ac:dyDescent="0.15">
      <c r="F99" s="163"/>
      <c r="G99" s="163"/>
      <c r="H99" s="163"/>
      <c r="I99" s="163"/>
      <c r="J99" s="163"/>
    </row>
    <row r="100" spans="6:10" x14ac:dyDescent="0.15">
      <c r="F100" s="163"/>
      <c r="G100" s="163"/>
      <c r="H100" s="163"/>
      <c r="I100" s="163"/>
      <c r="J100" s="163"/>
    </row>
    <row r="101" spans="6:10" ht="15" x14ac:dyDescent="0.15">
      <c r="F101" s="4"/>
      <c r="G101" s="4"/>
      <c r="H101" s="4"/>
      <c r="I101" s="4"/>
      <c r="J101" s="4"/>
    </row>
    <row r="102" spans="6:10" x14ac:dyDescent="0.15">
      <c r="F102" s="163"/>
      <c r="G102" s="163"/>
      <c r="H102" s="163"/>
      <c r="I102" s="163"/>
      <c r="J102" s="163"/>
    </row>
    <row r="103" spans="6:10" ht="15" x14ac:dyDescent="0.15">
      <c r="F103" s="4"/>
      <c r="G103" s="4"/>
      <c r="H103" s="4"/>
      <c r="I103" s="4"/>
      <c r="J103" s="4"/>
    </row>
    <row r="104" spans="6:10" x14ac:dyDescent="0.15">
      <c r="F104" s="2"/>
      <c r="G104" s="2"/>
      <c r="H104" s="2"/>
      <c r="I104" s="2"/>
      <c r="J104" s="2"/>
    </row>
    <row r="105" spans="6:10" x14ac:dyDescent="0.15">
      <c r="F105" s="3"/>
      <c r="G105" s="3"/>
      <c r="H105" s="3"/>
      <c r="I105" s="3"/>
      <c r="J105" s="3"/>
    </row>
    <row r="106" spans="6:10" ht="15" x14ac:dyDescent="0.15">
      <c r="F106" s="6"/>
      <c r="G106" s="6"/>
      <c r="H106" s="6"/>
      <c r="I106" s="6"/>
      <c r="J106" s="6"/>
    </row>
    <row r="107" spans="6:10" ht="15" x14ac:dyDescent="0.15">
      <c r="F107" s="6"/>
      <c r="G107" s="6"/>
      <c r="H107" s="6"/>
      <c r="I107" s="6"/>
      <c r="J107" s="6"/>
    </row>
    <row r="108" spans="6:10" ht="15" x14ac:dyDescent="0.15">
      <c r="F108" s="6"/>
      <c r="G108" s="6"/>
      <c r="H108" s="6"/>
      <c r="I108" s="6"/>
      <c r="J108" s="6"/>
    </row>
    <row r="109" spans="6:10" ht="15" x14ac:dyDescent="0.15">
      <c r="F109" s="6"/>
      <c r="G109" s="6"/>
      <c r="H109" s="6"/>
      <c r="I109" s="6"/>
      <c r="J109" s="6"/>
    </row>
    <row r="111" spans="6:10" ht="15" x14ac:dyDescent="0.15">
      <c r="F111" s="6"/>
      <c r="G111" s="6"/>
      <c r="H111" s="6"/>
      <c r="I111" s="6"/>
      <c r="J111" s="6"/>
    </row>
    <row r="112" spans="6:10" ht="15" x14ac:dyDescent="0.15">
      <c r="F112" s="6"/>
      <c r="G112" s="6"/>
      <c r="H112" s="6"/>
      <c r="I112" s="6"/>
      <c r="J112" s="6"/>
    </row>
    <row r="113" spans="6:10" ht="15" x14ac:dyDescent="0.15">
      <c r="F113" s="6"/>
      <c r="G113" s="6"/>
      <c r="H113" s="6"/>
      <c r="I113" s="6"/>
      <c r="J113" s="6"/>
    </row>
    <row r="114" spans="6:10" x14ac:dyDescent="0.15">
      <c r="F114" s="5"/>
      <c r="G114" s="5"/>
      <c r="H114" s="5"/>
      <c r="I114" s="5"/>
      <c r="J114" s="5"/>
    </row>
    <row r="115" spans="6:10" ht="15" x14ac:dyDescent="0.15">
      <c r="F115" s="6"/>
      <c r="G115" s="6"/>
      <c r="H115" s="6"/>
      <c r="I115" s="6"/>
      <c r="J115" s="6"/>
    </row>
    <row r="116" spans="6:10" ht="15" x14ac:dyDescent="0.15">
      <c r="F116" s="6"/>
      <c r="G116" s="6"/>
      <c r="H116" s="6"/>
      <c r="I116" s="6"/>
      <c r="J116" s="6"/>
    </row>
    <row r="117" spans="6:10" x14ac:dyDescent="0.15">
      <c r="F117" s="5"/>
      <c r="G117" s="5"/>
      <c r="H117" s="5"/>
      <c r="I117" s="5"/>
      <c r="J117" s="5"/>
    </row>
    <row r="118" spans="6:10" x14ac:dyDescent="0.15">
      <c r="F118" s="5"/>
      <c r="G118" s="5"/>
      <c r="H118" s="5"/>
      <c r="I118" s="5"/>
      <c r="J118" s="5"/>
    </row>
    <row r="119" spans="6:10" x14ac:dyDescent="0.15">
      <c r="F119" s="5"/>
      <c r="G119" s="5"/>
      <c r="H119" s="5"/>
      <c r="I119" s="5"/>
      <c r="J119" s="5"/>
    </row>
    <row r="122" spans="6:10" x14ac:dyDescent="0.15">
      <c r="F122" s="5"/>
      <c r="G122" s="5"/>
      <c r="H122" s="5"/>
      <c r="I122" s="5"/>
      <c r="J122" s="5"/>
    </row>
    <row r="123" spans="6:10" x14ac:dyDescent="0.15">
      <c r="F123" s="5"/>
      <c r="G123" s="5"/>
      <c r="H123" s="5"/>
      <c r="I123" s="5"/>
      <c r="J123" s="5"/>
    </row>
    <row r="124" spans="6:10" x14ac:dyDescent="0.15">
      <c r="F124" s="5"/>
      <c r="G124" s="5"/>
      <c r="H124" s="5"/>
      <c r="I124" s="5"/>
      <c r="J124" s="5"/>
    </row>
    <row r="125" spans="6:10" x14ac:dyDescent="0.15">
      <c r="F125" s="5"/>
      <c r="G125" s="5"/>
      <c r="H125" s="5"/>
      <c r="I125" s="5"/>
      <c r="J125" s="5"/>
    </row>
    <row r="126" spans="6:10" ht="15" x14ac:dyDescent="0.15">
      <c r="F126" s="6"/>
      <c r="G126" s="6"/>
      <c r="H126" s="6"/>
      <c r="I126" s="6"/>
      <c r="J126" s="6"/>
    </row>
  </sheetData>
  <phoneticPr fontId="25"/>
  <conditionalFormatting sqref="D2:D19 D21:D46">
    <cfRule type="cellIs" dxfId="116" priority="4" operator="between">
      <formula>"代替"</formula>
      <formula>"代替"</formula>
    </cfRule>
    <cfRule type="cellIs" dxfId="115" priority="5" operator="between">
      <formula>"確認"</formula>
      <formula>"確認"</formula>
    </cfRule>
    <cfRule type="cellIs" dxfId="114" priority="6" operator="between">
      <formula>"△"</formula>
      <formula>"×"</formula>
    </cfRule>
  </conditionalFormatting>
  <conditionalFormatting sqref="D47:D50">
    <cfRule type="cellIs" dxfId="113" priority="40" operator="between">
      <formula>"代替"</formula>
      <formula>"代替"</formula>
    </cfRule>
    <cfRule type="cellIs" dxfId="112" priority="41" operator="between">
      <formula>"確認"</formula>
      <formula>"確認"</formula>
    </cfRule>
    <cfRule type="cellIs" dxfId="111" priority="42" operator="between">
      <formula>"△"</formula>
      <formula>"×"</formula>
    </cfRule>
  </conditionalFormatting>
  <conditionalFormatting sqref="D51:D1048576">
    <cfRule type="cellIs" dxfId="110" priority="46" operator="between">
      <formula>"代替"</formula>
      <formula>"代替"</formula>
    </cfRule>
    <cfRule type="cellIs" dxfId="109" priority="47" operator="between">
      <formula>"確認"</formula>
      <formula>"確認"</formula>
    </cfRule>
    <cfRule type="cellIs" dxfId="108" priority="48" operator="between">
      <formula>"△"</formula>
      <formula>"×"</formula>
    </cfRule>
  </conditionalFormatting>
  <conditionalFormatting sqref="D20">
    <cfRule type="cellIs" dxfId="107" priority="1" operator="between">
      <formula>"代替"</formula>
      <formula>"代替"</formula>
    </cfRule>
    <cfRule type="cellIs" dxfId="106" priority="2" operator="between">
      <formula>"確認"</formula>
      <formula>"確認"</formula>
    </cfRule>
    <cfRule type="cellIs" dxfId="105" priority="3" operator="between">
      <formula>"△"</formula>
      <formula>"×"</formula>
    </cfRule>
  </conditionalFormatting>
  <dataValidations count="2">
    <dataValidation type="list" allowBlank="1" showErrorMessage="1" sqref="D3:D19 D21:D46">
      <formula1>"◎,○,△,×"</formula1>
    </dataValidation>
    <dataValidation type="list" allowBlank="1" showInputMessage="1" showErrorMessage="1" sqref="D20">
      <formula1>"◎,○,△,×"</formula1>
    </dataValidation>
  </dataValidations>
  <pageMargins left="0.39370078740157483" right="0.23622047244094491" top="0.78740157480314965" bottom="0.35433070866141736" header="0.39370078740157483" footer="0.15748031496062992"/>
  <pageSetup paperSize="9" scale="88" fitToHeight="0" orientation="portrait" r:id="rId1"/>
  <headerFooter differentFirst="1" alignWithMargins="0">
    <oddHeader>&amp;R&amp;"ＭＳ 明朝"&amp;9&amp;A</oddHeader>
    <oddFooter>&amp;C&amp;P / &amp;N</oddFooter>
    <firstHeader>&amp;C&amp;"ＭＳ 明朝"&amp;16&amp;B機能仕様書兼回答書</firstHeader>
    <firstFooter>&amp;C&amp;P /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67"/>
  <sheetViews>
    <sheetView view="pageBreakPreview" zoomScaleNormal="100" zoomScaleSheetLayoutView="100" workbookViewId="0">
      <pane ySplit="3" topLeftCell="A4" activePane="bottomLeft" state="frozen"/>
      <selection activeCell="C121" sqref="C121"/>
      <selection pane="bottomLeft" sqref="A1:XFD1048576"/>
    </sheetView>
  </sheetViews>
  <sheetFormatPr defaultColWidth="9" defaultRowHeight="28.35" customHeight="1" x14ac:dyDescent="0.15"/>
  <cols>
    <col min="1" max="1" width="3.875" style="7" customWidth="1"/>
    <col min="2" max="2" width="15.5" style="8" customWidth="1"/>
    <col min="3" max="3" width="60.75" style="9" customWidth="1"/>
    <col min="4" max="4" width="4.375" style="10" customWidth="1"/>
    <col min="5" max="5" width="25" style="63" customWidth="1"/>
    <col min="6" max="9" width="3" style="11" customWidth="1"/>
    <col min="10" max="10" width="6" style="11" customWidth="1"/>
    <col min="11" max="16384" width="9" style="11"/>
  </cols>
  <sheetData>
    <row r="1" spans="1:11" s="1" customFormat="1" ht="18" customHeight="1" x14ac:dyDescent="0.15">
      <c r="A1" s="12" t="s">
        <v>251</v>
      </c>
      <c r="B1" s="57"/>
      <c r="C1" s="13"/>
      <c r="D1" s="14"/>
      <c r="E1" s="64"/>
    </row>
    <row r="2" spans="1:11" s="104" customFormat="1" ht="21" customHeight="1" x14ac:dyDescent="0.15">
      <c r="A2" s="108" t="s">
        <v>252</v>
      </c>
      <c r="B2" s="121"/>
      <c r="C2" s="121"/>
      <c r="D2" s="23"/>
      <c r="E2" s="122"/>
      <c r="F2" s="24" t="s">
        <v>4</v>
      </c>
      <c r="G2" s="24" t="s">
        <v>6</v>
      </c>
      <c r="H2" s="24" t="s">
        <v>7</v>
      </c>
      <c r="I2" s="24" t="s">
        <v>8</v>
      </c>
      <c r="J2" s="54" t="s">
        <v>14</v>
      </c>
      <c r="K2" s="3"/>
    </row>
    <row r="3" spans="1:11" s="3" customFormat="1" ht="21" x14ac:dyDescent="0.15">
      <c r="A3" s="168" t="s">
        <v>15</v>
      </c>
      <c r="B3" s="169" t="s">
        <v>16</v>
      </c>
      <c r="C3" s="169" t="s">
        <v>17</v>
      </c>
      <c r="D3" s="220" t="s">
        <v>18</v>
      </c>
      <c r="E3" s="169" t="s">
        <v>19</v>
      </c>
      <c r="F3" s="29">
        <f>COUNTIF(D4:D26,F2)</f>
        <v>0</v>
      </c>
      <c r="G3" s="29">
        <f>COUNTIF(D4:D26,G2)</f>
        <v>0</v>
      </c>
      <c r="H3" s="29">
        <f>COUNTIF(D4:D26,H2)</f>
        <v>0</v>
      </c>
      <c r="I3" s="29">
        <f>COUNTIF(D4:D26,I2)</f>
        <v>0</v>
      </c>
      <c r="J3" s="29">
        <f>SUM(F3:I3)</f>
        <v>0</v>
      </c>
      <c r="K3" s="241" t="str">
        <f>IF(J3=SUM(A15,A26),"一致","不一致")</f>
        <v>不一致</v>
      </c>
    </row>
    <row r="4" spans="1:11" s="74" customFormat="1" ht="30" x14ac:dyDescent="0.15">
      <c r="A4" s="34">
        <v>1</v>
      </c>
      <c r="B4" s="45" t="s">
        <v>253</v>
      </c>
      <c r="C4" s="240" t="s">
        <v>254</v>
      </c>
      <c r="D4" s="59"/>
      <c r="E4" s="125"/>
      <c r="F4" s="104"/>
      <c r="G4" s="104"/>
      <c r="H4" s="104"/>
      <c r="I4" s="104"/>
      <c r="J4" s="104"/>
      <c r="K4" s="104"/>
    </row>
    <row r="5" spans="1:11" s="5" customFormat="1" ht="15" x14ac:dyDescent="0.15">
      <c r="A5" s="34">
        <v>2</v>
      </c>
      <c r="B5" s="45"/>
      <c r="C5" s="34" t="s">
        <v>499</v>
      </c>
      <c r="D5" s="59"/>
      <c r="E5" s="124"/>
      <c r="F5" s="6"/>
      <c r="G5" s="6"/>
      <c r="H5" s="6"/>
      <c r="I5" s="6"/>
      <c r="J5" s="6"/>
    </row>
    <row r="6" spans="1:11" ht="15" x14ac:dyDescent="0.15">
      <c r="A6" s="34">
        <v>3</v>
      </c>
      <c r="B6" s="34"/>
      <c r="C6" s="34" t="s">
        <v>500</v>
      </c>
      <c r="D6" s="59"/>
      <c r="E6" s="125"/>
      <c r="F6" s="4"/>
      <c r="G6" s="4"/>
      <c r="H6" s="4"/>
      <c r="I6" s="4"/>
      <c r="J6" s="4"/>
    </row>
    <row r="7" spans="1:11" s="5" customFormat="1" ht="30" x14ac:dyDescent="0.15">
      <c r="A7" s="34">
        <v>4</v>
      </c>
      <c r="B7" s="45"/>
      <c r="C7" s="34" t="s">
        <v>503</v>
      </c>
      <c r="D7" s="59"/>
      <c r="E7" s="124"/>
      <c r="F7" s="4"/>
      <c r="G7" s="4"/>
      <c r="H7" s="4"/>
      <c r="I7" s="4"/>
      <c r="J7" s="4"/>
    </row>
    <row r="8" spans="1:11" s="5" customFormat="1" ht="30" x14ac:dyDescent="0.15">
      <c r="A8" s="34">
        <v>5</v>
      </c>
      <c r="B8" s="45"/>
      <c r="C8" s="34" t="s">
        <v>255</v>
      </c>
      <c r="D8" s="59"/>
      <c r="E8" s="124"/>
      <c r="F8" s="6"/>
      <c r="G8" s="6"/>
      <c r="H8" s="6"/>
      <c r="I8" s="6"/>
      <c r="J8" s="6"/>
    </row>
    <row r="9" spans="1:11" ht="30" customHeight="1" x14ac:dyDescent="0.15">
      <c r="A9" s="34">
        <v>6</v>
      </c>
      <c r="B9" s="45"/>
      <c r="C9" s="240" t="s">
        <v>659</v>
      </c>
      <c r="D9" s="59"/>
      <c r="E9" s="124"/>
      <c r="F9" s="6"/>
      <c r="G9" s="6"/>
      <c r="H9" s="6"/>
      <c r="I9" s="6"/>
      <c r="J9" s="6"/>
    </row>
    <row r="10" spans="1:11" ht="30" customHeight="1" x14ac:dyDescent="0.15">
      <c r="A10" s="34">
        <v>7</v>
      </c>
      <c r="B10" s="45"/>
      <c r="C10" s="240" t="s">
        <v>660</v>
      </c>
      <c r="D10" s="59"/>
      <c r="E10" s="124"/>
    </row>
    <row r="11" spans="1:11" ht="30" customHeight="1" x14ac:dyDescent="0.15">
      <c r="A11" s="34">
        <v>8</v>
      </c>
      <c r="B11" s="34"/>
      <c r="C11" s="34" t="s">
        <v>661</v>
      </c>
      <c r="D11" s="59"/>
      <c r="E11" s="124"/>
      <c r="F11" s="5"/>
      <c r="G11" s="5"/>
      <c r="H11" s="5"/>
      <c r="I11" s="5"/>
      <c r="J11" s="5"/>
    </row>
    <row r="12" spans="1:11" ht="15" x14ac:dyDescent="0.15">
      <c r="A12" s="34">
        <v>9</v>
      </c>
      <c r="B12" s="45"/>
      <c r="C12" s="35" t="s">
        <v>256</v>
      </c>
      <c r="D12" s="59"/>
      <c r="E12" s="125"/>
      <c r="F12" s="5"/>
      <c r="G12" s="5"/>
      <c r="H12" s="5"/>
      <c r="I12" s="5"/>
      <c r="J12" s="5"/>
    </row>
    <row r="13" spans="1:11" s="163" customFormat="1" ht="15" x14ac:dyDescent="0.15">
      <c r="A13" s="34">
        <v>10</v>
      </c>
      <c r="B13" s="34"/>
      <c r="C13" s="35" t="s">
        <v>504</v>
      </c>
      <c r="D13" s="59"/>
      <c r="E13" s="125"/>
      <c r="F13" s="11"/>
      <c r="G13" s="11"/>
      <c r="H13" s="11"/>
      <c r="I13" s="11"/>
      <c r="J13" s="11"/>
    </row>
    <row r="14" spans="1:11" s="5" customFormat="1" ht="15" x14ac:dyDescent="0.15">
      <c r="A14" s="34">
        <v>11</v>
      </c>
      <c r="B14" s="45"/>
      <c r="C14" s="34" t="s">
        <v>553</v>
      </c>
      <c r="D14" s="59"/>
      <c r="E14" s="240"/>
      <c r="F14" s="4"/>
      <c r="G14" s="4"/>
      <c r="H14" s="4"/>
      <c r="I14" s="4"/>
      <c r="J14" s="4"/>
    </row>
    <row r="15" spans="1:11" ht="15" x14ac:dyDescent="0.15">
      <c r="A15" s="34">
        <v>12</v>
      </c>
      <c r="B15" s="34"/>
      <c r="C15" s="34" t="s">
        <v>257</v>
      </c>
      <c r="D15" s="59"/>
      <c r="E15" s="125"/>
      <c r="F15" s="5"/>
      <c r="G15" s="5"/>
      <c r="H15" s="5"/>
      <c r="I15" s="5"/>
      <c r="J15" s="5"/>
    </row>
    <row r="16" spans="1:11" s="5" customFormat="1" ht="15" x14ac:dyDescent="0.15">
      <c r="A16" s="102"/>
      <c r="B16" s="42"/>
      <c r="C16" s="102"/>
      <c r="D16" s="221"/>
      <c r="E16" s="222"/>
      <c r="F16" s="4"/>
      <c r="G16" s="4"/>
      <c r="H16" s="4"/>
      <c r="I16" s="4"/>
      <c r="J16" s="4"/>
    </row>
    <row r="17" spans="1:10" s="120" customFormat="1" ht="21" customHeight="1" x14ac:dyDescent="0.15">
      <c r="A17" s="251" t="s">
        <v>258</v>
      </c>
      <c r="B17" s="252"/>
      <c r="C17" s="253"/>
      <c r="D17" s="126"/>
      <c r="E17" s="207"/>
      <c r="F17" s="254"/>
      <c r="G17" s="254"/>
      <c r="H17" s="254"/>
      <c r="I17" s="254"/>
      <c r="J17" s="254"/>
    </row>
    <row r="18" spans="1:10" s="6" customFormat="1" ht="21" x14ac:dyDescent="0.15">
      <c r="A18" s="25" t="s">
        <v>15</v>
      </c>
      <c r="B18" s="26" t="s">
        <v>16</v>
      </c>
      <c r="C18" s="26" t="s">
        <v>17</v>
      </c>
      <c r="D18" s="27" t="s">
        <v>18</v>
      </c>
      <c r="E18" s="26" t="s">
        <v>19</v>
      </c>
      <c r="F18" s="11"/>
      <c r="G18" s="11"/>
      <c r="H18" s="11"/>
      <c r="I18" s="11"/>
      <c r="J18" s="11"/>
    </row>
    <row r="19" spans="1:10" s="74" customFormat="1" ht="47.1" customHeight="1" x14ac:dyDescent="0.15">
      <c r="A19" s="34">
        <v>1</v>
      </c>
      <c r="B19" s="34" t="s">
        <v>259</v>
      </c>
      <c r="C19" s="34" t="s">
        <v>501</v>
      </c>
      <c r="D19" s="46"/>
      <c r="E19" s="240"/>
      <c r="F19" s="5"/>
      <c r="G19" s="5"/>
      <c r="H19" s="5"/>
      <c r="I19" s="5"/>
      <c r="J19" s="5"/>
    </row>
    <row r="20" spans="1:10" s="5" customFormat="1" ht="47.1" customHeight="1" x14ac:dyDescent="0.15">
      <c r="A20" s="34">
        <v>2</v>
      </c>
      <c r="B20" s="45"/>
      <c r="C20" s="34" t="s">
        <v>260</v>
      </c>
      <c r="D20" s="46"/>
      <c r="E20" s="60"/>
      <c r="F20" s="4"/>
      <c r="G20" s="4"/>
      <c r="H20" s="4"/>
      <c r="I20" s="4"/>
      <c r="J20" s="4"/>
    </row>
    <row r="21" spans="1:10" s="5" customFormat="1" ht="15" x14ac:dyDescent="0.15">
      <c r="A21" s="34">
        <v>3</v>
      </c>
      <c r="B21" s="45"/>
      <c r="C21" s="60" t="s">
        <v>261</v>
      </c>
      <c r="D21" s="46"/>
      <c r="E21" s="240"/>
      <c r="F21" s="4"/>
      <c r="G21" s="4"/>
      <c r="H21" s="4"/>
      <c r="I21" s="4"/>
      <c r="J21" s="4"/>
    </row>
    <row r="22" spans="1:10" ht="15" x14ac:dyDescent="0.15">
      <c r="A22" s="34">
        <v>4</v>
      </c>
      <c r="B22" s="45"/>
      <c r="C22" s="34" t="s">
        <v>262</v>
      </c>
      <c r="D22" s="46"/>
      <c r="E22" s="240"/>
      <c r="F22" s="4"/>
      <c r="G22" s="4"/>
      <c r="H22" s="4"/>
      <c r="I22" s="4"/>
      <c r="J22" s="4"/>
    </row>
    <row r="23" spans="1:10" ht="30" x14ac:dyDescent="0.15">
      <c r="A23" s="34">
        <v>5</v>
      </c>
      <c r="B23" s="45"/>
      <c r="C23" s="34" t="s">
        <v>554</v>
      </c>
      <c r="D23" s="46"/>
      <c r="E23" s="60"/>
      <c r="F23" s="5"/>
      <c r="G23" s="5"/>
      <c r="H23" s="5"/>
      <c r="I23" s="5"/>
      <c r="J23" s="5"/>
    </row>
    <row r="24" spans="1:10" s="74" customFormat="1" ht="47.1" customHeight="1" x14ac:dyDescent="0.15">
      <c r="A24" s="34">
        <v>6</v>
      </c>
      <c r="B24" s="45"/>
      <c r="C24" s="34" t="s">
        <v>263</v>
      </c>
      <c r="D24" s="46"/>
      <c r="E24" s="60"/>
      <c r="F24" s="5"/>
      <c r="G24" s="5"/>
      <c r="H24" s="5"/>
      <c r="I24" s="5"/>
      <c r="J24" s="5"/>
    </row>
    <row r="25" spans="1:10" s="5" customFormat="1" ht="63.95" customHeight="1" x14ac:dyDescent="0.15">
      <c r="A25" s="34">
        <v>7</v>
      </c>
      <c r="B25" s="45"/>
      <c r="C25" s="34" t="s">
        <v>481</v>
      </c>
      <c r="D25" s="46"/>
      <c r="E25" s="60"/>
      <c r="F25" s="4"/>
      <c r="G25" s="4"/>
      <c r="H25" s="4"/>
      <c r="I25" s="4"/>
      <c r="J25" s="4"/>
    </row>
    <row r="26" spans="1:10" ht="47.1" customHeight="1" x14ac:dyDescent="0.15">
      <c r="A26" s="34">
        <v>8</v>
      </c>
      <c r="B26" s="45"/>
      <c r="C26" s="236" t="s">
        <v>662</v>
      </c>
      <c r="D26" s="46"/>
      <c r="E26" s="240"/>
    </row>
    <row r="27" spans="1:10" ht="11.25" customHeight="1" x14ac:dyDescent="0.15">
      <c r="F27" s="4"/>
      <c r="G27" s="4"/>
      <c r="H27" s="4"/>
      <c r="I27" s="4"/>
      <c r="J27" s="4"/>
    </row>
    <row r="28" spans="1:10" ht="28.35" customHeight="1" x14ac:dyDescent="0.15">
      <c r="F28" s="5"/>
      <c r="G28" s="5"/>
      <c r="H28" s="5"/>
      <c r="I28" s="5"/>
      <c r="J28" s="5"/>
    </row>
    <row r="29" spans="1:10" ht="28.35" customHeight="1" x14ac:dyDescent="0.15">
      <c r="F29" s="5"/>
      <c r="G29" s="5"/>
      <c r="H29" s="5"/>
      <c r="I29" s="5"/>
      <c r="J29" s="5"/>
    </row>
    <row r="30" spans="1:10" ht="28.35" customHeight="1" x14ac:dyDescent="0.15">
      <c r="F30" s="5"/>
      <c r="G30" s="5"/>
      <c r="H30" s="5"/>
      <c r="I30" s="5"/>
      <c r="J30" s="5"/>
    </row>
    <row r="31" spans="1:10" ht="28.35" customHeight="1" x14ac:dyDescent="0.15">
      <c r="F31" s="5"/>
      <c r="G31" s="5"/>
      <c r="H31" s="5"/>
      <c r="I31" s="5"/>
      <c r="J31" s="5"/>
    </row>
    <row r="32" spans="1:10" ht="28.35" customHeight="1" x14ac:dyDescent="0.15">
      <c r="F32" s="5"/>
      <c r="G32" s="5"/>
      <c r="H32" s="5"/>
      <c r="I32" s="5"/>
      <c r="J32" s="5"/>
    </row>
    <row r="33" spans="6:10" ht="28.35" customHeight="1" x14ac:dyDescent="0.15">
      <c r="F33" s="5"/>
      <c r="G33" s="5"/>
      <c r="H33" s="5"/>
      <c r="I33" s="5"/>
      <c r="J33" s="5"/>
    </row>
    <row r="34" spans="6:10" ht="28.35" customHeight="1" x14ac:dyDescent="0.15">
      <c r="F34" s="5"/>
      <c r="G34" s="5"/>
      <c r="H34" s="5"/>
      <c r="I34" s="5"/>
      <c r="J34" s="5"/>
    </row>
    <row r="35" spans="6:10" ht="28.35" customHeight="1" x14ac:dyDescent="0.15">
      <c r="F35" s="4"/>
      <c r="G35" s="4"/>
      <c r="H35" s="4"/>
      <c r="I35" s="4"/>
      <c r="J35" s="4"/>
    </row>
    <row r="36" spans="6:10" ht="28.35" customHeight="1" x14ac:dyDescent="0.15">
      <c r="F36" s="4"/>
      <c r="G36" s="4"/>
      <c r="H36" s="4"/>
      <c r="I36" s="4"/>
      <c r="J36" s="4"/>
    </row>
    <row r="37" spans="6:10" ht="28.35" customHeight="1" x14ac:dyDescent="0.15">
      <c r="F37" s="5"/>
      <c r="G37" s="5"/>
      <c r="H37" s="5"/>
      <c r="I37" s="5"/>
      <c r="J37" s="5"/>
    </row>
    <row r="41" spans="6:10" ht="28.35" customHeight="1" x14ac:dyDescent="0.15">
      <c r="F41" s="5"/>
      <c r="G41" s="5"/>
      <c r="H41" s="5"/>
      <c r="I41" s="5"/>
      <c r="J41" s="5"/>
    </row>
    <row r="42" spans="6:10" ht="28.35" customHeight="1" x14ac:dyDescent="0.15">
      <c r="F42" s="4"/>
      <c r="G42" s="4"/>
      <c r="H42" s="4"/>
      <c r="I42" s="4"/>
      <c r="J42" s="4"/>
    </row>
    <row r="43" spans="6:10" ht="28.35" customHeight="1" x14ac:dyDescent="0.15">
      <c r="F43" s="5"/>
      <c r="G43" s="5"/>
      <c r="H43" s="5"/>
      <c r="I43" s="5"/>
      <c r="J43" s="5"/>
    </row>
    <row r="44" spans="6:10" ht="28.35" customHeight="1" x14ac:dyDescent="0.15">
      <c r="F44" s="4"/>
      <c r="G44" s="4"/>
      <c r="H44" s="4"/>
      <c r="I44" s="4"/>
      <c r="J44" s="4"/>
    </row>
    <row r="45" spans="6:10" ht="28.35" customHeight="1" x14ac:dyDescent="0.15">
      <c r="F45" s="5"/>
      <c r="G45" s="5"/>
      <c r="H45" s="5"/>
      <c r="I45" s="5"/>
      <c r="J45" s="5"/>
    </row>
    <row r="46" spans="6:10" ht="28.35" customHeight="1" x14ac:dyDescent="0.15">
      <c r="F46" s="4"/>
      <c r="G46" s="4"/>
      <c r="H46" s="4"/>
      <c r="I46" s="4"/>
      <c r="J46" s="4"/>
    </row>
    <row r="47" spans="6:10" ht="28.35" customHeight="1" x14ac:dyDescent="0.15">
      <c r="F47" s="4"/>
      <c r="G47" s="4"/>
      <c r="H47" s="4"/>
      <c r="I47" s="4"/>
      <c r="J47" s="4"/>
    </row>
    <row r="48" spans="6:10" ht="28.35" customHeight="1" x14ac:dyDescent="0.15">
      <c r="F48" s="4"/>
      <c r="G48" s="4"/>
      <c r="H48" s="4"/>
      <c r="I48" s="4"/>
      <c r="J48" s="4"/>
    </row>
    <row r="49" spans="6:10" ht="28.35" customHeight="1" x14ac:dyDescent="0.15">
      <c r="F49" s="4"/>
      <c r="G49" s="4"/>
      <c r="H49" s="4"/>
      <c r="I49" s="4"/>
      <c r="J49" s="4"/>
    </row>
    <row r="50" spans="6:10" ht="28.35" customHeight="1" x14ac:dyDescent="0.15">
      <c r="F50" s="4"/>
      <c r="G50" s="4"/>
      <c r="H50" s="4"/>
      <c r="I50" s="4"/>
      <c r="J50" s="4"/>
    </row>
    <row r="51" spans="6:10" ht="28.35" customHeight="1" x14ac:dyDescent="0.15">
      <c r="F51" s="5"/>
      <c r="G51" s="5"/>
      <c r="H51" s="5"/>
      <c r="I51" s="5"/>
      <c r="J51" s="5"/>
    </row>
    <row r="52" spans="6:10" ht="28.35" customHeight="1" x14ac:dyDescent="0.15">
      <c r="F52" s="5"/>
      <c r="G52" s="5"/>
      <c r="H52" s="5"/>
      <c r="I52" s="5"/>
      <c r="J52" s="5"/>
    </row>
    <row r="53" spans="6:10" ht="28.35" customHeight="1" x14ac:dyDescent="0.15">
      <c r="F53" s="4"/>
      <c r="G53" s="4"/>
      <c r="H53" s="4"/>
      <c r="I53" s="4"/>
      <c r="J53" s="4"/>
    </row>
    <row r="54" spans="6:10" ht="28.35" customHeight="1" x14ac:dyDescent="0.15">
      <c r="F54" s="4"/>
      <c r="G54" s="4"/>
      <c r="H54" s="4"/>
      <c r="I54" s="4"/>
      <c r="J54" s="4"/>
    </row>
    <row r="55" spans="6:10" ht="28.35" customHeight="1" x14ac:dyDescent="0.15">
      <c r="F55" s="4"/>
      <c r="G55" s="4"/>
      <c r="H55" s="4"/>
      <c r="I55" s="4"/>
      <c r="J55" s="4"/>
    </row>
    <row r="56" spans="6:10" ht="28.35" customHeight="1" x14ac:dyDescent="0.15">
      <c r="F56" s="4"/>
      <c r="G56" s="4"/>
      <c r="H56" s="4"/>
      <c r="I56" s="4"/>
      <c r="J56" s="4"/>
    </row>
    <row r="57" spans="6:10" ht="28.35" customHeight="1" x14ac:dyDescent="0.15">
      <c r="F57" s="4"/>
      <c r="G57" s="4"/>
      <c r="H57" s="4"/>
      <c r="I57" s="4"/>
      <c r="J57" s="4"/>
    </row>
    <row r="59" spans="6:10" ht="28.35" customHeight="1" x14ac:dyDescent="0.15">
      <c r="F59" s="4"/>
      <c r="G59" s="4"/>
      <c r="H59" s="4"/>
      <c r="I59" s="4"/>
      <c r="J59" s="4"/>
    </row>
    <row r="60" spans="6:10" ht="28.35" customHeight="1" x14ac:dyDescent="0.15">
      <c r="F60" s="4"/>
      <c r="G60" s="4"/>
      <c r="H60" s="4"/>
      <c r="I60" s="4"/>
      <c r="J60" s="4"/>
    </row>
    <row r="64" spans="6:10" ht="28.35" customHeight="1" x14ac:dyDescent="0.15">
      <c r="F64" s="4"/>
      <c r="G64" s="4"/>
      <c r="H64" s="4"/>
      <c r="I64" s="4"/>
      <c r="J64" s="4"/>
    </row>
    <row r="65" spans="6:10" ht="28.35" customHeight="1" x14ac:dyDescent="0.15">
      <c r="F65" s="4"/>
      <c r="G65" s="4"/>
      <c r="H65" s="4"/>
      <c r="I65" s="4"/>
      <c r="J65" s="4"/>
    </row>
    <row r="66" spans="6:10" ht="28.35" customHeight="1" x14ac:dyDescent="0.15">
      <c r="F66" s="4"/>
      <c r="G66" s="4"/>
      <c r="H66" s="4"/>
      <c r="I66" s="4"/>
      <c r="J66" s="4"/>
    </row>
    <row r="68" spans="6:10" ht="28.35" customHeight="1" x14ac:dyDescent="0.15">
      <c r="F68" s="4"/>
      <c r="G68" s="4"/>
      <c r="H68" s="4"/>
      <c r="I68" s="4"/>
      <c r="J68" s="4"/>
    </row>
    <row r="69" spans="6:10" ht="28.35" customHeight="1" x14ac:dyDescent="0.15">
      <c r="F69" s="4"/>
      <c r="G69" s="4"/>
      <c r="H69" s="4"/>
      <c r="I69" s="4"/>
      <c r="J69" s="4"/>
    </row>
    <row r="70" spans="6:10" ht="28.35" customHeight="1" x14ac:dyDescent="0.15">
      <c r="F70" s="4"/>
      <c r="G70" s="4"/>
      <c r="H70" s="4"/>
      <c r="I70" s="4"/>
      <c r="J70" s="4"/>
    </row>
    <row r="75" spans="6:10" ht="28.35" customHeight="1" x14ac:dyDescent="0.15">
      <c r="F75" s="6"/>
      <c r="G75" s="6"/>
      <c r="H75" s="6"/>
      <c r="I75" s="6"/>
      <c r="J75" s="6"/>
    </row>
    <row r="77" spans="6:10" ht="28.35" customHeight="1" x14ac:dyDescent="0.15">
      <c r="F77" s="4"/>
      <c r="G77" s="4"/>
      <c r="H77" s="4"/>
      <c r="I77" s="4"/>
      <c r="J77" s="4"/>
    </row>
    <row r="78" spans="6:10" ht="28.35" customHeight="1" x14ac:dyDescent="0.15">
      <c r="F78" s="4"/>
      <c r="G78" s="4"/>
      <c r="H78" s="4"/>
      <c r="I78" s="4"/>
      <c r="J78" s="4"/>
    </row>
    <row r="80" spans="6:10" ht="28.35" customHeight="1" x14ac:dyDescent="0.15">
      <c r="F80" s="4"/>
      <c r="G80" s="4"/>
      <c r="H80" s="4"/>
      <c r="I80" s="4"/>
      <c r="J80" s="4"/>
    </row>
    <row r="81" spans="6:10" ht="28.35" customHeight="1" x14ac:dyDescent="0.15">
      <c r="F81" s="4"/>
      <c r="G81" s="4"/>
      <c r="H81" s="4"/>
      <c r="I81" s="4"/>
      <c r="J81" s="4"/>
    </row>
    <row r="82" spans="6:10" ht="28.35" customHeight="1" x14ac:dyDescent="0.15">
      <c r="F82" s="4"/>
      <c r="G82" s="4"/>
      <c r="H82" s="4"/>
      <c r="I82" s="4"/>
      <c r="J82" s="4"/>
    </row>
    <row r="83" spans="6:10" ht="28.35" customHeight="1" x14ac:dyDescent="0.15">
      <c r="F83" s="4"/>
      <c r="G83" s="4"/>
      <c r="H83" s="4"/>
      <c r="I83" s="4"/>
      <c r="J83" s="4"/>
    </row>
    <row r="84" spans="6:10" ht="28.35" customHeight="1" x14ac:dyDescent="0.15">
      <c r="F84" s="4"/>
      <c r="G84" s="4"/>
      <c r="H84" s="4"/>
      <c r="I84" s="4"/>
      <c r="J84" s="4"/>
    </row>
    <row r="88" spans="6:10" ht="28.35" customHeight="1" x14ac:dyDescent="0.15">
      <c r="F88" s="2"/>
      <c r="G88" s="2"/>
      <c r="H88" s="2"/>
      <c r="I88" s="2"/>
      <c r="J88" s="2"/>
    </row>
    <row r="89" spans="6:10" ht="28.35" customHeight="1" x14ac:dyDescent="0.15">
      <c r="F89" s="3"/>
      <c r="G89" s="3"/>
      <c r="H89" s="3"/>
      <c r="I89" s="3"/>
      <c r="J89" s="3"/>
    </row>
    <row r="90" spans="6:10" ht="28.35" customHeight="1" x14ac:dyDescent="0.15">
      <c r="F90" s="4"/>
      <c r="G90" s="4"/>
      <c r="H90" s="4"/>
      <c r="I90" s="4"/>
      <c r="J90" s="4"/>
    </row>
    <row r="91" spans="6:10" ht="28.35" customHeight="1" x14ac:dyDescent="0.15">
      <c r="F91" s="4"/>
      <c r="G91" s="4"/>
      <c r="H91" s="4"/>
      <c r="I91" s="4"/>
      <c r="J91" s="4"/>
    </row>
    <row r="92" spans="6:10" ht="28.35" customHeight="1" x14ac:dyDescent="0.15">
      <c r="F92" s="4"/>
      <c r="G92" s="4"/>
      <c r="H92" s="4"/>
      <c r="I92" s="4"/>
      <c r="J92" s="4"/>
    </row>
    <row r="93" spans="6:10" ht="28.35" customHeight="1" x14ac:dyDescent="0.15">
      <c r="F93" s="4"/>
      <c r="G93" s="4"/>
      <c r="H93" s="4"/>
      <c r="I93" s="4"/>
      <c r="J93" s="4"/>
    </row>
    <row r="94" spans="6:10" ht="28.35" customHeight="1" x14ac:dyDescent="0.15">
      <c r="F94" s="4"/>
      <c r="G94" s="4"/>
      <c r="H94" s="4"/>
      <c r="I94" s="4"/>
      <c r="J94" s="4"/>
    </row>
    <row r="95" spans="6:10" ht="28.35" customHeight="1" x14ac:dyDescent="0.15">
      <c r="F95" s="4"/>
      <c r="G95" s="4"/>
      <c r="H95" s="4"/>
      <c r="I95" s="4"/>
      <c r="J95" s="4"/>
    </row>
    <row r="96" spans="6:10" ht="28.35" customHeight="1" x14ac:dyDescent="0.15">
      <c r="F96" s="4"/>
      <c r="G96" s="4"/>
      <c r="H96" s="4"/>
      <c r="I96" s="4"/>
      <c r="J96" s="4"/>
    </row>
    <row r="97" spans="6:10" ht="28.35" customHeight="1" x14ac:dyDescent="0.15">
      <c r="F97" s="4"/>
      <c r="G97" s="4"/>
      <c r="H97" s="4"/>
      <c r="I97" s="4"/>
      <c r="J97" s="4"/>
    </row>
    <row r="98" spans="6:10" ht="28.35" customHeight="1" x14ac:dyDescent="0.15">
      <c r="F98" s="4"/>
      <c r="G98" s="4"/>
      <c r="H98" s="4"/>
      <c r="I98" s="4"/>
      <c r="J98" s="4"/>
    </row>
    <row r="99" spans="6:10" ht="28.35" customHeight="1" x14ac:dyDescent="0.15">
      <c r="F99" s="4"/>
      <c r="G99" s="4"/>
      <c r="H99" s="4"/>
      <c r="I99" s="4"/>
      <c r="J99" s="4"/>
    </row>
    <row r="100" spans="6:10" ht="28.35" customHeight="1" x14ac:dyDescent="0.15">
      <c r="F100" s="4"/>
      <c r="G100" s="4"/>
      <c r="H100" s="4"/>
      <c r="I100" s="4"/>
      <c r="J100" s="4"/>
    </row>
    <row r="101" spans="6:10" ht="28.35" customHeight="1" x14ac:dyDescent="0.15">
      <c r="F101" s="4"/>
      <c r="G101" s="4"/>
      <c r="H101" s="4"/>
      <c r="I101" s="4"/>
      <c r="J101" s="4"/>
    </row>
    <row r="102" spans="6:10" ht="28.35" customHeight="1" x14ac:dyDescent="0.15">
      <c r="F102" s="163"/>
      <c r="G102" s="163"/>
      <c r="H102" s="163"/>
      <c r="I102" s="163"/>
      <c r="J102" s="163"/>
    </row>
    <row r="103" spans="6:10" ht="28.35" customHeight="1" x14ac:dyDescent="0.15">
      <c r="F103" s="4"/>
      <c r="G103" s="4"/>
      <c r="H103" s="4"/>
      <c r="I103" s="4"/>
      <c r="J103" s="4"/>
    </row>
    <row r="104" spans="6:10" ht="28.35" customHeight="1" x14ac:dyDescent="0.15">
      <c r="F104" s="4"/>
      <c r="G104" s="4"/>
      <c r="H104" s="4"/>
      <c r="I104" s="4"/>
      <c r="J104" s="4"/>
    </row>
    <row r="105" spans="6:10" ht="28.35" customHeight="1" x14ac:dyDescent="0.15">
      <c r="F105" s="163"/>
      <c r="G105" s="163"/>
      <c r="H105" s="163"/>
      <c r="I105" s="163"/>
      <c r="J105" s="163"/>
    </row>
    <row r="106" spans="6:10" ht="28.35" customHeight="1" x14ac:dyDescent="0.15">
      <c r="F106" s="163"/>
      <c r="G106" s="163"/>
      <c r="H106" s="163"/>
      <c r="I106" s="163"/>
      <c r="J106" s="163"/>
    </row>
    <row r="107" spans="6:10" ht="28.35" customHeight="1" x14ac:dyDescent="0.15">
      <c r="F107" s="163"/>
      <c r="G107" s="163"/>
      <c r="H107" s="163"/>
      <c r="I107" s="163"/>
      <c r="J107" s="163"/>
    </row>
    <row r="108" spans="6:10" ht="28.35" customHeight="1" x14ac:dyDescent="0.15">
      <c r="F108" s="4"/>
      <c r="G108" s="4"/>
      <c r="H108" s="4"/>
      <c r="I108" s="4"/>
      <c r="J108" s="4"/>
    </row>
    <row r="109" spans="6:10" ht="28.35" customHeight="1" x14ac:dyDescent="0.15">
      <c r="F109" s="4"/>
      <c r="G109" s="4"/>
      <c r="H109" s="4"/>
      <c r="I109" s="4"/>
      <c r="J109" s="4"/>
    </row>
    <row r="110" spans="6:10" ht="28.35" customHeight="1" x14ac:dyDescent="0.15">
      <c r="F110" s="4"/>
      <c r="G110" s="4"/>
      <c r="H110" s="4"/>
      <c r="I110" s="4"/>
      <c r="J110" s="4"/>
    </row>
    <row r="111" spans="6:10" ht="28.35" customHeight="1" x14ac:dyDescent="0.15">
      <c r="F111" s="4"/>
      <c r="G111" s="4"/>
      <c r="H111" s="4"/>
      <c r="I111" s="4"/>
      <c r="J111" s="4"/>
    </row>
    <row r="112" spans="6:10" ht="28.35" customHeight="1" x14ac:dyDescent="0.15">
      <c r="F112" s="4"/>
      <c r="G112" s="4"/>
      <c r="H112" s="4"/>
      <c r="I112" s="4"/>
      <c r="J112" s="4"/>
    </row>
    <row r="113" spans="2:10" ht="15" x14ac:dyDescent="0.15">
      <c r="B113" s="8" t="s">
        <v>455</v>
      </c>
      <c r="C113" s="9" t="s">
        <v>456</v>
      </c>
      <c r="F113" s="4"/>
      <c r="G113" s="4"/>
      <c r="H113" s="4"/>
      <c r="I113" s="4"/>
      <c r="J113" s="4"/>
    </row>
    <row r="114" spans="2:10" ht="28.35" customHeight="1" x14ac:dyDescent="0.15">
      <c r="F114" s="4"/>
      <c r="G114" s="4"/>
      <c r="H114" s="4"/>
      <c r="I114" s="4"/>
      <c r="J114" s="4"/>
    </row>
    <row r="115" spans="2:10" ht="28.35" customHeight="1" x14ac:dyDescent="0.15">
      <c r="F115" s="4"/>
      <c r="G115" s="4"/>
      <c r="H115" s="4"/>
      <c r="I115" s="4"/>
      <c r="J115" s="4"/>
    </row>
    <row r="116" spans="2:10" ht="28.35" customHeight="1" x14ac:dyDescent="0.15">
      <c r="F116" s="4"/>
      <c r="G116" s="4"/>
      <c r="H116" s="4"/>
      <c r="I116" s="4"/>
      <c r="J116" s="4"/>
    </row>
    <row r="117" spans="2:10" ht="28.35" customHeight="1" x14ac:dyDescent="0.15">
      <c r="F117" s="4"/>
      <c r="G117" s="4"/>
      <c r="H117" s="4"/>
      <c r="I117" s="4"/>
      <c r="J117" s="4"/>
    </row>
    <row r="118" spans="2:10" ht="28.35" customHeight="1" x14ac:dyDescent="0.15">
      <c r="F118" s="163"/>
      <c r="G118" s="163"/>
      <c r="H118" s="163"/>
      <c r="I118" s="163"/>
      <c r="J118" s="163"/>
    </row>
    <row r="119" spans="2:10" ht="28.35" customHeight="1" x14ac:dyDescent="0.15">
      <c r="F119" s="4"/>
      <c r="G119" s="4"/>
      <c r="H119" s="4"/>
      <c r="I119" s="4"/>
      <c r="J119" s="4"/>
    </row>
    <row r="120" spans="2:10" ht="28.35" customHeight="1" x14ac:dyDescent="0.15">
      <c r="F120" s="4"/>
      <c r="G120" s="4"/>
      <c r="H120" s="4"/>
      <c r="I120" s="4"/>
      <c r="J120" s="4"/>
    </row>
    <row r="121" spans="2:10" ht="28.35" customHeight="1" x14ac:dyDescent="0.15">
      <c r="F121" s="163"/>
      <c r="G121" s="163"/>
      <c r="H121" s="163"/>
      <c r="I121" s="163"/>
      <c r="J121" s="163"/>
    </row>
    <row r="122" spans="2:10" ht="28.35" customHeight="1" x14ac:dyDescent="0.15">
      <c r="F122" s="4"/>
      <c r="G122" s="4"/>
      <c r="H122" s="4"/>
      <c r="I122" s="4"/>
      <c r="J122" s="4"/>
    </row>
    <row r="123" spans="2:10" ht="28.35" customHeight="1" x14ac:dyDescent="0.15">
      <c r="F123" s="4"/>
      <c r="G123" s="4"/>
      <c r="H123" s="4"/>
      <c r="I123" s="4"/>
      <c r="J123" s="4"/>
    </row>
    <row r="124" spans="2:10" ht="28.35" customHeight="1" x14ac:dyDescent="0.15">
      <c r="F124" s="4"/>
      <c r="G124" s="4"/>
      <c r="H124" s="4"/>
      <c r="I124" s="4"/>
      <c r="J124" s="4"/>
    </row>
    <row r="125" spans="2:10" ht="28.35" customHeight="1" x14ac:dyDescent="0.15">
      <c r="F125" s="4"/>
      <c r="G125" s="4"/>
      <c r="H125" s="4"/>
      <c r="I125" s="4"/>
      <c r="J125" s="4"/>
    </row>
    <row r="126" spans="2:10" ht="28.35" customHeight="1" x14ac:dyDescent="0.15">
      <c r="F126" s="163"/>
      <c r="G126" s="163"/>
      <c r="H126" s="163"/>
      <c r="I126" s="163"/>
      <c r="J126" s="163"/>
    </row>
    <row r="127" spans="2:10" ht="28.35" customHeight="1" x14ac:dyDescent="0.15">
      <c r="F127" s="163"/>
      <c r="G127" s="163"/>
      <c r="H127" s="163"/>
      <c r="I127" s="163"/>
      <c r="J127" s="163"/>
    </row>
    <row r="128" spans="2:10" ht="28.35" customHeight="1" x14ac:dyDescent="0.15">
      <c r="F128" s="163"/>
      <c r="G128" s="163"/>
      <c r="H128" s="163"/>
      <c r="I128" s="163"/>
      <c r="J128" s="163"/>
    </row>
    <row r="129" spans="6:10" ht="28.35" customHeight="1" x14ac:dyDescent="0.15">
      <c r="F129" s="4"/>
      <c r="G129" s="4"/>
      <c r="H129" s="4"/>
      <c r="I129" s="4"/>
      <c r="J129" s="4"/>
    </row>
    <row r="130" spans="6:10" ht="28.35" customHeight="1" x14ac:dyDescent="0.15">
      <c r="F130" s="4"/>
      <c r="G130" s="4"/>
      <c r="H130" s="4"/>
      <c r="I130" s="4"/>
      <c r="J130" s="4"/>
    </row>
    <row r="131" spans="6:10" ht="28.35" customHeight="1" x14ac:dyDescent="0.15">
      <c r="F131" s="163"/>
      <c r="G131" s="163"/>
      <c r="H131" s="163"/>
      <c r="I131" s="163"/>
      <c r="J131" s="163"/>
    </row>
    <row r="132" spans="6:10" ht="28.35" customHeight="1" x14ac:dyDescent="0.15">
      <c r="F132" s="163"/>
      <c r="G132" s="163"/>
      <c r="H132" s="163"/>
      <c r="I132" s="163"/>
      <c r="J132" s="163"/>
    </row>
    <row r="133" spans="6:10" ht="28.35" customHeight="1" x14ac:dyDescent="0.15">
      <c r="F133" s="4"/>
      <c r="G133" s="4"/>
      <c r="H133" s="4"/>
      <c r="I133" s="4"/>
      <c r="J133" s="4"/>
    </row>
    <row r="134" spans="6:10" ht="28.35" customHeight="1" x14ac:dyDescent="0.15">
      <c r="F134" s="4"/>
      <c r="G134" s="4"/>
      <c r="H134" s="4"/>
      <c r="I134" s="4"/>
      <c r="J134" s="4"/>
    </row>
    <row r="135" spans="6:10" ht="28.35" customHeight="1" x14ac:dyDescent="0.15">
      <c r="F135" s="4"/>
      <c r="G135" s="4"/>
      <c r="H135" s="4"/>
      <c r="I135" s="4"/>
      <c r="J135" s="4"/>
    </row>
    <row r="136" spans="6:10" ht="28.35" customHeight="1" x14ac:dyDescent="0.15">
      <c r="F136" s="163"/>
      <c r="G136" s="163"/>
      <c r="H136" s="163"/>
      <c r="I136" s="163"/>
      <c r="J136" s="163"/>
    </row>
    <row r="137" spans="6:10" ht="28.35" customHeight="1" x14ac:dyDescent="0.15">
      <c r="F137" s="4"/>
      <c r="G137" s="4"/>
      <c r="H137" s="4"/>
      <c r="I137" s="4"/>
      <c r="J137" s="4"/>
    </row>
    <row r="138" spans="6:10" ht="28.35" customHeight="1" x14ac:dyDescent="0.15">
      <c r="F138" s="4"/>
      <c r="G138" s="4"/>
      <c r="H138" s="4"/>
      <c r="I138" s="4"/>
      <c r="J138" s="4"/>
    </row>
    <row r="139" spans="6:10" ht="28.35" customHeight="1" x14ac:dyDescent="0.15">
      <c r="F139" s="4"/>
      <c r="G139" s="4"/>
      <c r="H139" s="4"/>
      <c r="I139" s="4"/>
      <c r="J139" s="4"/>
    </row>
    <row r="140" spans="6:10" ht="28.35" customHeight="1" x14ac:dyDescent="0.15">
      <c r="F140" s="163"/>
      <c r="G140" s="163"/>
      <c r="H140" s="163"/>
      <c r="I140" s="163"/>
      <c r="J140" s="163"/>
    </row>
    <row r="141" spans="6:10" ht="28.35" customHeight="1" x14ac:dyDescent="0.15">
      <c r="F141" s="163"/>
      <c r="G141" s="163"/>
      <c r="H141" s="163"/>
      <c r="I141" s="163"/>
      <c r="J141" s="163"/>
    </row>
    <row r="142" spans="6:10" ht="28.35" customHeight="1" x14ac:dyDescent="0.15">
      <c r="F142" s="4"/>
      <c r="G142" s="4"/>
      <c r="H142" s="4"/>
      <c r="I142" s="4"/>
      <c r="J142" s="4"/>
    </row>
    <row r="143" spans="6:10" ht="28.35" customHeight="1" x14ac:dyDescent="0.15">
      <c r="F143" s="163"/>
      <c r="G143" s="163"/>
      <c r="H143" s="163"/>
      <c r="I143" s="163"/>
      <c r="J143" s="163"/>
    </row>
    <row r="144" spans="6:10" ht="28.35" customHeight="1" x14ac:dyDescent="0.15">
      <c r="F144" s="4"/>
      <c r="G144" s="4"/>
      <c r="H144" s="4"/>
      <c r="I144" s="4"/>
      <c r="J144" s="4"/>
    </row>
    <row r="145" spans="6:10" ht="28.35" customHeight="1" x14ac:dyDescent="0.15">
      <c r="F145" s="2"/>
      <c r="G145" s="2"/>
      <c r="H145" s="2"/>
      <c r="I145" s="2"/>
      <c r="J145" s="2"/>
    </row>
    <row r="146" spans="6:10" ht="28.35" customHeight="1" x14ac:dyDescent="0.15">
      <c r="F146" s="3"/>
      <c r="G146" s="3"/>
      <c r="H146" s="3"/>
      <c r="I146" s="3"/>
      <c r="J146" s="3"/>
    </row>
    <row r="147" spans="6:10" ht="28.35" customHeight="1" x14ac:dyDescent="0.15">
      <c r="F147" s="6"/>
      <c r="G147" s="6"/>
      <c r="H147" s="6"/>
      <c r="I147" s="6"/>
      <c r="J147" s="6"/>
    </row>
    <row r="148" spans="6:10" ht="28.35" customHeight="1" x14ac:dyDescent="0.15">
      <c r="F148" s="6"/>
      <c r="G148" s="6"/>
      <c r="H148" s="6"/>
      <c r="I148" s="6"/>
      <c r="J148" s="6"/>
    </row>
    <row r="149" spans="6:10" ht="28.35" customHeight="1" x14ac:dyDescent="0.15">
      <c r="F149" s="6"/>
      <c r="G149" s="6"/>
      <c r="H149" s="6"/>
      <c r="I149" s="6"/>
      <c r="J149" s="6"/>
    </row>
    <row r="150" spans="6:10" ht="28.35" customHeight="1" x14ac:dyDescent="0.15">
      <c r="F150" s="6"/>
      <c r="G150" s="6"/>
      <c r="H150" s="6"/>
      <c r="I150" s="6"/>
      <c r="J150" s="6"/>
    </row>
    <row r="152" spans="6:10" ht="28.35" customHeight="1" x14ac:dyDescent="0.15">
      <c r="F152" s="6"/>
      <c r="G152" s="6"/>
      <c r="H152" s="6"/>
      <c r="I152" s="6"/>
      <c r="J152" s="6"/>
    </row>
    <row r="153" spans="6:10" ht="28.35" customHeight="1" x14ac:dyDescent="0.15">
      <c r="F153" s="6"/>
      <c r="G153" s="6"/>
      <c r="H153" s="6"/>
      <c r="I153" s="6"/>
      <c r="J153" s="6"/>
    </row>
    <row r="154" spans="6:10" ht="28.35" customHeight="1" x14ac:dyDescent="0.15">
      <c r="F154" s="6"/>
      <c r="G154" s="6"/>
      <c r="H154" s="6"/>
      <c r="I154" s="6"/>
      <c r="J154" s="6"/>
    </row>
    <row r="155" spans="6:10" ht="28.35" customHeight="1" x14ac:dyDescent="0.15">
      <c r="F155" s="5"/>
      <c r="G155" s="5"/>
      <c r="H155" s="5"/>
      <c r="I155" s="5"/>
      <c r="J155" s="5"/>
    </row>
    <row r="156" spans="6:10" ht="28.35" customHeight="1" x14ac:dyDescent="0.15">
      <c r="F156" s="6"/>
      <c r="G156" s="6"/>
      <c r="H156" s="6"/>
      <c r="I156" s="6"/>
      <c r="J156" s="6"/>
    </row>
    <row r="157" spans="6:10" ht="28.35" customHeight="1" x14ac:dyDescent="0.15">
      <c r="F157" s="6"/>
      <c r="G157" s="6"/>
      <c r="H157" s="6"/>
      <c r="I157" s="6"/>
      <c r="J157" s="6"/>
    </row>
    <row r="158" spans="6:10" ht="28.35" customHeight="1" x14ac:dyDescent="0.15">
      <c r="F158" s="5"/>
      <c r="G158" s="5"/>
      <c r="H158" s="5"/>
      <c r="I158" s="5"/>
      <c r="J158" s="5"/>
    </row>
    <row r="159" spans="6:10" ht="28.35" customHeight="1" x14ac:dyDescent="0.15">
      <c r="F159" s="5"/>
      <c r="G159" s="5"/>
      <c r="H159" s="5"/>
      <c r="I159" s="5"/>
      <c r="J159" s="5"/>
    </row>
    <row r="160" spans="6:10" ht="28.35" customHeight="1" x14ac:dyDescent="0.15">
      <c r="F160" s="5"/>
      <c r="G160" s="5"/>
      <c r="H160" s="5"/>
      <c r="I160" s="5"/>
      <c r="J160" s="5"/>
    </row>
    <row r="163" spans="6:10" ht="28.35" customHeight="1" x14ac:dyDescent="0.15">
      <c r="F163" s="5"/>
      <c r="G163" s="5"/>
      <c r="H163" s="5"/>
      <c r="I163" s="5"/>
      <c r="J163" s="5"/>
    </row>
    <row r="164" spans="6:10" ht="28.35" customHeight="1" x14ac:dyDescent="0.15">
      <c r="F164" s="5"/>
      <c r="G164" s="5"/>
      <c r="H164" s="5"/>
      <c r="I164" s="5"/>
      <c r="J164" s="5"/>
    </row>
    <row r="165" spans="6:10" ht="28.35" customHeight="1" x14ac:dyDescent="0.15">
      <c r="F165" s="5"/>
      <c r="G165" s="5"/>
      <c r="H165" s="5"/>
      <c r="I165" s="5"/>
      <c r="J165" s="5"/>
    </row>
    <row r="166" spans="6:10" ht="28.35" customHeight="1" x14ac:dyDescent="0.15">
      <c r="F166" s="5"/>
      <c r="G166" s="5"/>
      <c r="H166" s="5"/>
      <c r="I166" s="5"/>
      <c r="J166" s="5"/>
    </row>
    <row r="167" spans="6:10" ht="28.35" customHeight="1" x14ac:dyDescent="0.15">
      <c r="F167" s="6"/>
      <c r="G167" s="6"/>
      <c r="H167" s="6"/>
      <c r="I167" s="6"/>
      <c r="J167" s="6"/>
    </row>
  </sheetData>
  <phoneticPr fontId="25"/>
  <conditionalFormatting sqref="D19:D1048576 D3:D15">
    <cfRule type="cellIs" dxfId="104" priority="4" operator="between">
      <formula>"代替"</formula>
      <formula>"代替"</formula>
    </cfRule>
    <cfRule type="cellIs" dxfId="103" priority="5" operator="between">
      <formula>"確認"</formula>
      <formula>"確認"</formula>
    </cfRule>
    <cfRule type="cellIs" dxfId="102" priority="6" operator="between">
      <formula>"△"</formula>
      <formula>"×"</formula>
    </cfRule>
  </conditionalFormatting>
  <conditionalFormatting sqref="D18">
    <cfRule type="cellIs" dxfId="101" priority="1" operator="between">
      <formula>"代替"</formula>
      <formula>"代替"</formula>
    </cfRule>
    <cfRule type="cellIs" dxfId="100" priority="2" operator="between">
      <formula>"確認"</formula>
      <formula>"確認"</formula>
    </cfRule>
    <cfRule type="cellIs" dxfId="99" priority="3" operator="between">
      <formula>"△"</formula>
      <formula>"×"</formula>
    </cfRule>
  </conditionalFormatting>
  <conditionalFormatting sqref="E2">
    <cfRule type="cellIs" dxfId="98" priority="43" operator="between">
      <formula>"代替"</formula>
      <formula>"代替"</formula>
    </cfRule>
    <cfRule type="cellIs" dxfId="97" priority="44" operator="between">
      <formula>"確認"</formula>
      <formula>"確認"</formula>
    </cfRule>
    <cfRule type="cellIs" dxfId="96" priority="45" operator="between">
      <formula>"△"</formula>
      <formula>"×"</formula>
    </cfRule>
  </conditionalFormatting>
  <conditionalFormatting sqref="D16:D17">
    <cfRule type="cellIs" dxfId="95" priority="19" operator="between">
      <formula>"代替"</formula>
      <formula>"代替"</formula>
    </cfRule>
    <cfRule type="cellIs" dxfId="94" priority="20" operator="between">
      <formula>"確認"</formula>
      <formula>"確認"</formula>
    </cfRule>
    <cfRule type="cellIs" dxfId="93" priority="21" operator="between">
      <formula>"△"</formula>
      <formula>"×"</formula>
    </cfRule>
  </conditionalFormatting>
  <dataValidations count="2">
    <dataValidation type="list" allowBlank="1" showErrorMessage="1" sqref="D19:D26">
      <formula1>"◎,○,△,×"</formula1>
    </dataValidation>
    <dataValidation type="list" allowBlank="1" showInputMessage="1" showErrorMessage="1" sqref="D4:D15">
      <formula1>"◎,○,△,×"</formula1>
    </dataValidation>
  </dataValidations>
  <pageMargins left="0.39305555555555599" right="0.23611111111111099" top="0.78680555555555598" bottom="0.35416666666666702" header="0.39305555555555599" footer="0.156944444444444"/>
  <pageSetup paperSize="9" scale="88" fitToHeight="0" orientation="portrait" r:id="rId1"/>
  <headerFooter differentFirst="1" alignWithMargins="0">
    <oddHeader>&amp;R&amp;"ＭＳ 明朝"&amp;9&amp;A</oddHeader>
    <oddFooter>&amp;C&amp;P / &amp;N</oddFooter>
    <firstHeader>&amp;C&amp;"ＭＳ 明朝"&amp;16&amp;B機能仕様書兼回答書</firstHeader>
    <firstFooter>&amp;C&amp;P /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69"/>
  <sheetViews>
    <sheetView view="pageBreakPreview" zoomScaleNormal="100" zoomScaleSheetLayoutView="100" workbookViewId="0">
      <pane ySplit="2" topLeftCell="A18" activePane="bottomLeft" state="frozen"/>
      <selection activeCell="C121" sqref="C121"/>
      <selection pane="bottomLeft" sqref="A1:XFD1048576"/>
    </sheetView>
  </sheetViews>
  <sheetFormatPr defaultColWidth="9" defaultRowHeight="28.35" customHeight="1" x14ac:dyDescent="0.15"/>
  <cols>
    <col min="1" max="1" width="3.875" style="7" customWidth="1"/>
    <col min="2" max="2" width="15.5" style="8" customWidth="1"/>
    <col min="3" max="3" width="60.75" style="9" customWidth="1"/>
    <col min="4" max="4" width="4.375" style="10" customWidth="1"/>
    <col min="5" max="5" width="25" style="63" customWidth="1"/>
    <col min="6" max="9" width="3" style="11" customWidth="1"/>
    <col min="10" max="10" width="6" style="11" customWidth="1"/>
    <col min="11" max="16384" width="9" style="11"/>
  </cols>
  <sheetData>
    <row r="1" spans="1:11" s="1" customFormat="1" ht="21" customHeight="1" x14ac:dyDescent="0.15">
      <c r="A1" s="12" t="s">
        <v>264</v>
      </c>
      <c r="B1" s="57"/>
      <c r="C1" s="13"/>
      <c r="D1" s="14"/>
      <c r="E1" s="64"/>
      <c r="F1" s="24" t="s">
        <v>4</v>
      </c>
      <c r="G1" s="24" t="s">
        <v>6</v>
      </c>
      <c r="H1" s="24" t="s">
        <v>7</v>
      </c>
      <c r="I1" s="24" t="s">
        <v>8</v>
      </c>
      <c r="J1" s="54" t="s">
        <v>14</v>
      </c>
      <c r="K1" s="3"/>
    </row>
    <row r="2" spans="1:11" s="3" customFormat="1" ht="21" x14ac:dyDescent="0.15">
      <c r="A2" s="168" t="s">
        <v>15</v>
      </c>
      <c r="B2" s="169" t="s">
        <v>16</v>
      </c>
      <c r="C2" s="169" t="s">
        <v>17</v>
      </c>
      <c r="D2" s="170" t="s">
        <v>18</v>
      </c>
      <c r="E2" s="169" t="s">
        <v>19</v>
      </c>
      <c r="F2" s="29">
        <f>COUNTIF(D3:D9,F1)</f>
        <v>0</v>
      </c>
      <c r="G2" s="29">
        <f>COUNTIF(D3:D9,G1)</f>
        <v>0</v>
      </c>
      <c r="H2" s="29">
        <f>COUNTIF(D3:D9,H1)</f>
        <v>0</v>
      </c>
      <c r="I2" s="29">
        <f>COUNTIF(D3:D9,I1)</f>
        <v>0</v>
      </c>
      <c r="J2" s="29">
        <f>SUM(F2:I2)</f>
        <v>0</v>
      </c>
      <c r="K2" s="247" t="str">
        <f>IF(J2=A9,"一致","不一致")</f>
        <v>不一致</v>
      </c>
    </row>
    <row r="3" spans="1:11" ht="30" x14ac:dyDescent="0.15">
      <c r="A3" s="30">
        <v>1</v>
      </c>
      <c r="B3" s="34"/>
      <c r="C3" s="240" t="s">
        <v>505</v>
      </c>
      <c r="D3" s="46"/>
      <c r="E3" s="240"/>
      <c r="F3" s="6"/>
      <c r="G3" s="6"/>
      <c r="H3" s="6"/>
      <c r="I3" s="6"/>
    </row>
    <row r="4" spans="1:11" s="5" customFormat="1" ht="15" x14ac:dyDescent="0.15">
      <c r="A4" s="30">
        <v>2</v>
      </c>
      <c r="B4" s="66"/>
      <c r="C4" s="34" t="s">
        <v>265</v>
      </c>
      <c r="D4" s="46"/>
      <c r="E4" s="240"/>
      <c r="F4" s="4"/>
      <c r="G4" s="4"/>
      <c r="H4" s="4"/>
      <c r="I4" s="4"/>
      <c r="J4" s="255"/>
    </row>
    <row r="5" spans="1:11" s="5" customFormat="1" ht="40.9" customHeight="1" x14ac:dyDescent="0.15">
      <c r="A5" s="30">
        <v>3</v>
      </c>
      <c r="B5" s="66"/>
      <c r="C5" s="34" t="s">
        <v>266</v>
      </c>
      <c r="D5" s="46"/>
      <c r="E5" s="240"/>
      <c r="F5" s="4"/>
      <c r="G5" s="4"/>
      <c r="H5" s="4"/>
      <c r="I5" s="4"/>
      <c r="J5" s="4"/>
    </row>
    <row r="6" spans="1:11" s="5" customFormat="1" ht="35.450000000000003" customHeight="1" x14ac:dyDescent="0.15">
      <c r="A6" s="30">
        <v>4</v>
      </c>
      <c r="B6" s="66"/>
      <c r="C6" s="34" t="s">
        <v>663</v>
      </c>
      <c r="D6" s="46"/>
      <c r="E6" s="240"/>
    </row>
    <row r="7" spans="1:11" s="5" customFormat="1" ht="54" customHeight="1" x14ac:dyDescent="0.15">
      <c r="A7" s="30">
        <v>5</v>
      </c>
      <c r="B7" s="66"/>
      <c r="C7" s="240" t="s">
        <v>267</v>
      </c>
      <c r="D7" s="46"/>
      <c r="E7" s="240"/>
      <c r="F7" s="4"/>
      <c r="G7" s="4"/>
      <c r="H7" s="4"/>
      <c r="I7" s="4"/>
      <c r="J7" s="4"/>
    </row>
    <row r="8" spans="1:11" s="5" customFormat="1" ht="30" x14ac:dyDescent="0.15">
      <c r="A8" s="30">
        <v>6</v>
      </c>
      <c r="B8" s="34" t="s">
        <v>268</v>
      </c>
      <c r="C8" s="34" t="s">
        <v>269</v>
      </c>
      <c r="D8" s="215"/>
      <c r="E8" s="240"/>
      <c r="F8" s="4"/>
      <c r="G8" s="4"/>
      <c r="H8" s="4"/>
      <c r="I8" s="4"/>
      <c r="J8" s="4"/>
    </row>
    <row r="9" spans="1:11" ht="39" customHeight="1" x14ac:dyDescent="0.15">
      <c r="A9" s="30">
        <v>7</v>
      </c>
      <c r="B9" s="131"/>
      <c r="C9" s="34" t="s">
        <v>270</v>
      </c>
      <c r="D9" s="46"/>
      <c r="E9" s="240"/>
      <c r="F9" s="6"/>
      <c r="G9" s="6"/>
      <c r="H9" s="6"/>
      <c r="I9" s="6"/>
      <c r="J9" s="6"/>
    </row>
    <row r="10" spans="1:11" ht="11.25" customHeight="1" x14ac:dyDescent="0.15">
      <c r="F10" s="6"/>
      <c r="G10" s="6"/>
      <c r="H10" s="6"/>
      <c r="I10" s="6"/>
      <c r="J10" s="6"/>
    </row>
    <row r="11" spans="1:11" ht="21" customHeight="1" x14ac:dyDescent="0.15">
      <c r="A11" s="12" t="s">
        <v>621</v>
      </c>
      <c r="B11" s="57"/>
      <c r="C11" s="13"/>
      <c r="D11" s="14"/>
      <c r="E11" s="64"/>
    </row>
    <row r="12" spans="1:11" ht="28.5" customHeight="1" x14ac:dyDescent="0.15">
      <c r="A12" s="12"/>
      <c r="B12" s="272" t="s">
        <v>622</v>
      </c>
      <c r="C12" s="273"/>
      <c r="D12" s="273"/>
      <c r="E12" s="273"/>
    </row>
    <row r="13" spans="1:11" ht="11.25" customHeight="1" x14ac:dyDescent="0.15">
      <c r="A13" s="25" t="s">
        <v>15</v>
      </c>
      <c r="B13" s="26" t="s">
        <v>16</v>
      </c>
      <c r="C13" s="26" t="s">
        <v>17</v>
      </c>
      <c r="D13" s="27" t="s">
        <v>18</v>
      </c>
      <c r="E13" s="26" t="s">
        <v>19</v>
      </c>
      <c r="F13" s="5"/>
      <c r="G13" s="5"/>
      <c r="H13" s="5"/>
      <c r="I13" s="5"/>
      <c r="J13" s="5"/>
    </row>
    <row r="14" spans="1:11" ht="28.35" customHeight="1" x14ac:dyDescent="0.15">
      <c r="A14" s="61">
        <v>1</v>
      </c>
      <c r="B14" s="236" t="s">
        <v>419</v>
      </c>
      <c r="C14" s="210" t="s">
        <v>420</v>
      </c>
      <c r="D14" s="46"/>
      <c r="E14" s="65"/>
      <c r="F14" s="5"/>
      <c r="G14" s="5"/>
      <c r="H14" s="5"/>
      <c r="I14" s="5"/>
      <c r="J14" s="5"/>
    </row>
    <row r="15" spans="1:11" ht="28.35" customHeight="1" x14ac:dyDescent="0.15">
      <c r="A15" s="30">
        <v>2</v>
      </c>
      <c r="B15" s="66"/>
      <c r="C15" s="34" t="s">
        <v>421</v>
      </c>
      <c r="D15" s="46"/>
      <c r="E15" s="67"/>
      <c r="F15" s="5"/>
      <c r="G15" s="5"/>
      <c r="H15" s="5"/>
      <c r="I15" s="5"/>
      <c r="J15" s="5"/>
    </row>
    <row r="16" spans="1:11" ht="28.35" customHeight="1" x14ac:dyDescent="0.15">
      <c r="A16" s="30">
        <v>3</v>
      </c>
      <c r="B16" s="66"/>
      <c r="C16" s="34" t="s">
        <v>422</v>
      </c>
      <c r="D16" s="46"/>
      <c r="E16" s="67"/>
    </row>
    <row r="17" spans="6:10" ht="28.35" customHeight="1" x14ac:dyDescent="0.15">
      <c r="F17" s="4"/>
      <c r="G17" s="4"/>
      <c r="H17" s="4"/>
      <c r="I17" s="4"/>
      <c r="J17" s="4"/>
    </row>
    <row r="18" spans="6:10" ht="28.35" customHeight="1" x14ac:dyDescent="0.15">
      <c r="F18" s="5"/>
      <c r="G18" s="5"/>
      <c r="H18" s="5"/>
      <c r="I18" s="5"/>
      <c r="J18" s="5"/>
    </row>
    <row r="19" spans="6:10" ht="28.35" customHeight="1" x14ac:dyDescent="0.15">
      <c r="F19" s="4"/>
      <c r="G19" s="4"/>
      <c r="H19" s="4"/>
      <c r="I19" s="4"/>
      <c r="J19" s="4"/>
    </row>
    <row r="20" spans="6:10" ht="28.35" customHeight="1" x14ac:dyDescent="0.15">
      <c r="F20" s="4"/>
      <c r="G20" s="4"/>
      <c r="H20" s="4"/>
      <c r="I20" s="4"/>
      <c r="J20" s="4"/>
    </row>
    <row r="22" spans="6:10" ht="28.35" customHeight="1" x14ac:dyDescent="0.15">
      <c r="F22" s="5"/>
      <c r="G22" s="5"/>
      <c r="H22" s="5"/>
      <c r="I22" s="5"/>
      <c r="J22" s="5"/>
    </row>
    <row r="23" spans="6:10" ht="28.35" customHeight="1" x14ac:dyDescent="0.15">
      <c r="F23" s="4"/>
      <c r="G23" s="4"/>
      <c r="H23" s="4"/>
      <c r="I23" s="4"/>
      <c r="J23" s="4"/>
    </row>
    <row r="24" spans="6:10" ht="28.35" customHeight="1" x14ac:dyDescent="0.15">
      <c r="F24" s="5"/>
      <c r="G24" s="5"/>
      <c r="H24" s="5"/>
      <c r="I24" s="5"/>
      <c r="J24" s="5"/>
    </row>
    <row r="25" spans="6:10" ht="28.35" customHeight="1" x14ac:dyDescent="0.15">
      <c r="F25" s="5"/>
      <c r="G25" s="5"/>
      <c r="H25" s="5"/>
      <c r="I25" s="5"/>
      <c r="J25" s="5"/>
    </row>
    <row r="26" spans="6:10" ht="28.35" customHeight="1" x14ac:dyDescent="0.15">
      <c r="F26" s="4"/>
      <c r="G26" s="4"/>
      <c r="H26" s="4"/>
      <c r="I26" s="4"/>
      <c r="J26" s="4"/>
    </row>
    <row r="28" spans="6:10" ht="28.35" customHeight="1" x14ac:dyDescent="0.15">
      <c r="F28" s="4"/>
      <c r="G28" s="4"/>
      <c r="H28" s="4"/>
      <c r="I28" s="4"/>
      <c r="J28" s="4"/>
    </row>
    <row r="29" spans="6:10" ht="28.35" customHeight="1" x14ac:dyDescent="0.15">
      <c r="F29" s="4"/>
      <c r="G29" s="4"/>
      <c r="H29" s="4"/>
      <c r="I29" s="4"/>
      <c r="J29" s="4"/>
    </row>
    <row r="30" spans="6:10" ht="28.35" customHeight="1" x14ac:dyDescent="0.15">
      <c r="F30" s="5"/>
      <c r="G30" s="5"/>
      <c r="H30" s="5"/>
      <c r="I30" s="5"/>
      <c r="J30" s="5"/>
    </row>
    <row r="31" spans="6:10" ht="28.35" customHeight="1" x14ac:dyDescent="0.15">
      <c r="F31" s="5"/>
      <c r="G31" s="5"/>
      <c r="H31" s="5"/>
      <c r="I31" s="5"/>
      <c r="J31" s="5"/>
    </row>
    <row r="32" spans="6:10" ht="28.35" customHeight="1" x14ac:dyDescent="0.15">
      <c r="F32" s="5"/>
      <c r="G32" s="5"/>
      <c r="H32" s="5"/>
      <c r="I32" s="5"/>
      <c r="J32" s="5"/>
    </row>
    <row r="33" spans="6:10" ht="28.35" customHeight="1" x14ac:dyDescent="0.15">
      <c r="F33" s="5"/>
      <c r="G33" s="5"/>
      <c r="H33" s="5"/>
      <c r="I33" s="5"/>
      <c r="J33" s="5"/>
    </row>
    <row r="34" spans="6:10" ht="28.35" customHeight="1" x14ac:dyDescent="0.15">
      <c r="F34" s="5"/>
      <c r="G34" s="5"/>
      <c r="H34" s="5"/>
      <c r="I34" s="5"/>
      <c r="J34" s="5"/>
    </row>
    <row r="35" spans="6:10" ht="28.35" customHeight="1" x14ac:dyDescent="0.15">
      <c r="F35" s="5"/>
      <c r="G35" s="5"/>
      <c r="H35" s="5"/>
      <c r="I35" s="5"/>
      <c r="J35" s="5"/>
    </row>
    <row r="36" spans="6:10" ht="28.35" customHeight="1" x14ac:dyDescent="0.15">
      <c r="F36" s="5"/>
      <c r="G36" s="5"/>
      <c r="H36" s="5"/>
      <c r="I36" s="5"/>
      <c r="J36" s="5"/>
    </row>
    <row r="37" spans="6:10" ht="28.35" customHeight="1" x14ac:dyDescent="0.15">
      <c r="F37" s="4"/>
      <c r="G37" s="4"/>
      <c r="H37" s="4"/>
      <c r="I37" s="4"/>
      <c r="J37" s="4"/>
    </row>
    <row r="38" spans="6:10" ht="28.35" customHeight="1" x14ac:dyDescent="0.15">
      <c r="F38" s="4"/>
      <c r="G38" s="4"/>
      <c r="H38" s="4"/>
      <c r="I38" s="4"/>
      <c r="J38" s="4"/>
    </row>
    <row r="39" spans="6:10" ht="28.35" customHeight="1" x14ac:dyDescent="0.15">
      <c r="F39" s="5"/>
      <c r="G39" s="5"/>
      <c r="H39" s="5"/>
      <c r="I39" s="5"/>
      <c r="J39" s="5"/>
    </row>
    <row r="43" spans="6:10" ht="28.35" customHeight="1" x14ac:dyDescent="0.15">
      <c r="F43" s="5"/>
      <c r="G43" s="5"/>
      <c r="H43" s="5"/>
      <c r="I43" s="5"/>
      <c r="J43" s="5"/>
    </row>
    <row r="44" spans="6:10" ht="28.35" customHeight="1" x14ac:dyDescent="0.15">
      <c r="F44" s="4"/>
      <c r="G44" s="4"/>
      <c r="H44" s="4"/>
      <c r="I44" s="4"/>
      <c r="J44" s="4"/>
    </row>
    <row r="45" spans="6:10" ht="28.35" customHeight="1" x14ac:dyDescent="0.15">
      <c r="F45" s="5"/>
      <c r="G45" s="5"/>
      <c r="H45" s="5"/>
      <c r="I45" s="5"/>
      <c r="J45" s="5"/>
    </row>
    <row r="46" spans="6:10" ht="28.35" customHeight="1" x14ac:dyDescent="0.15">
      <c r="F46" s="4"/>
      <c r="G46" s="4"/>
      <c r="H46" s="4"/>
      <c r="I46" s="4"/>
      <c r="J46" s="4"/>
    </row>
    <row r="47" spans="6:10" ht="28.35" customHeight="1" x14ac:dyDescent="0.15">
      <c r="F47" s="5"/>
      <c r="G47" s="5"/>
      <c r="H47" s="5"/>
      <c r="I47" s="5"/>
      <c r="J47" s="5"/>
    </row>
    <row r="48" spans="6:10" ht="28.35" customHeight="1" x14ac:dyDescent="0.15">
      <c r="F48" s="4"/>
      <c r="G48" s="4"/>
      <c r="H48" s="4"/>
      <c r="I48" s="4"/>
      <c r="J48" s="4"/>
    </row>
    <row r="49" spans="6:10" ht="28.35" customHeight="1" x14ac:dyDescent="0.15">
      <c r="F49" s="4"/>
      <c r="G49" s="4"/>
      <c r="H49" s="4"/>
      <c r="I49" s="4"/>
      <c r="J49" s="4"/>
    </row>
    <row r="50" spans="6:10" ht="28.35" customHeight="1" x14ac:dyDescent="0.15">
      <c r="F50" s="4"/>
      <c r="G50" s="4"/>
      <c r="H50" s="4"/>
      <c r="I50" s="4"/>
      <c r="J50" s="4"/>
    </row>
    <row r="51" spans="6:10" ht="28.35" customHeight="1" x14ac:dyDescent="0.15">
      <c r="F51" s="4"/>
      <c r="G51" s="4"/>
      <c r="H51" s="4"/>
      <c r="I51" s="4"/>
      <c r="J51" s="4"/>
    </row>
    <row r="52" spans="6:10" ht="28.35" customHeight="1" x14ac:dyDescent="0.15">
      <c r="F52" s="4"/>
      <c r="G52" s="4"/>
      <c r="H52" s="4"/>
      <c r="I52" s="4"/>
      <c r="J52" s="4"/>
    </row>
    <row r="53" spans="6:10" ht="28.35" customHeight="1" x14ac:dyDescent="0.15">
      <c r="F53" s="5"/>
      <c r="G53" s="5"/>
      <c r="H53" s="5"/>
      <c r="I53" s="5"/>
      <c r="J53" s="5"/>
    </row>
    <row r="54" spans="6:10" ht="28.35" customHeight="1" x14ac:dyDescent="0.15">
      <c r="F54" s="5"/>
      <c r="G54" s="5"/>
      <c r="H54" s="5"/>
      <c r="I54" s="5"/>
      <c r="J54" s="5"/>
    </row>
    <row r="55" spans="6:10" ht="28.35" customHeight="1" x14ac:dyDescent="0.15">
      <c r="F55" s="4"/>
      <c r="G55" s="4"/>
      <c r="H55" s="4"/>
      <c r="I55" s="4"/>
      <c r="J55" s="4"/>
    </row>
    <row r="56" spans="6:10" ht="28.35" customHeight="1" x14ac:dyDescent="0.15">
      <c r="F56" s="4"/>
      <c r="G56" s="4"/>
      <c r="H56" s="4"/>
      <c r="I56" s="4"/>
      <c r="J56" s="4"/>
    </row>
    <row r="57" spans="6:10" ht="28.35" customHeight="1" x14ac:dyDescent="0.15">
      <c r="F57" s="4"/>
      <c r="G57" s="4"/>
      <c r="H57" s="4"/>
      <c r="I57" s="4"/>
      <c r="J57" s="4"/>
    </row>
    <row r="58" spans="6:10" ht="28.35" customHeight="1" x14ac:dyDescent="0.15">
      <c r="F58" s="4"/>
      <c r="G58" s="4"/>
      <c r="H58" s="4"/>
      <c r="I58" s="4"/>
      <c r="J58" s="4"/>
    </row>
    <row r="59" spans="6:10" ht="28.35" customHeight="1" x14ac:dyDescent="0.15">
      <c r="F59" s="4"/>
      <c r="G59" s="4"/>
      <c r="H59" s="4"/>
      <c r="I59" s="4"/>
      <c r="J59" s="4"/>
    </row>
    <row r="61" spans="6:10" ht="28.35" customHeight="1" x14ac:dyDescent="0.15">
      <c r="F61" s="4"/>
      <c r="G61" s="4"/>
      <c r="H61" s="4"/>
      <c r="I61" s="4"/>
      <c r="J61" s="4"/>
    </row>
    <row r="62" spans="6:10" ht="28.35" customHeight="1" x14ac:dyDescent="0.15">
      <c r="F62" s="4"/>
      <c r="G62" s="4"/>
      <c r="H62" s="4"/>
      <c r="I62" s="4"/>
      <c r="J62" s="4"/>
    </row>
    <row r="66" spans="6:10" ht="28.35" customHeight="1" x14ac:dyDescent="0.15">
      <c r="F66" s="4"/>
      <c r="G66" s="4"/>
      <c r="H66" s="4"/>
      <c r="I66" s="4"/>
      <c r="J66" s="4"/>
    </row>
    <row r="67" spans="6:10" ht="28.35" customHeight="1" x14ac:dyDescent="0.15">
      <c r="F67" s="4"/>
      <c r="G67" s="4"/>
      <c r="H67" s="4"/>
      <c r="I67" s="4"/>
      <c r="J67" s="4"/>
    </row>
    <row r="68" spans="6:10" ht="28.35" customHeight="1" x14ac:dyDescent="0.15">
      <c r="F68" s="4"/>
      <c r="G68" s="4"/>
      <c r="H68" s="4"/>
      <c r="I68" s="4"/>
      <c r="J68" s="4"/>
    </row>
    <row r="70" spans="6:10" ht="28.35" customHeight="1" x14ac:dyDescent="0.15">
      <c r="F70" s="4"/>
      <c r="G70" s="4"/>
      <c r="H70" s="4"/>
      <c r="I70" s="4"/>
      <c r="J70" s="4"/>
    </row>
    <row r="71" spans="6:10" ht="28.35" customHeight="1" x14ac:dyDescent="0.15">
      <c r="F71" s="4"/>
      <c r="G71" s="4"/>
      <c r="H71" s="4"/>
      <c r="I71" s="4"/>
      <c r="J71" s="4"/>
    </row>
    <row r="72" spans="6:10" ht="28.35" customHeight="1" x14ac:dyDescent="0.15">
      <c r="F72" s="4"/>
      <c r="G72" s="4"/>
      <c r="H72" s="4"/>
      <c r="I72" s="4"/>
      <c r="J72" s="4"/>
    </row>
    <row r="77" spans="6:10" ht="28.35" customHeight="1" x14ac:dyDescent="0.15">
      <c r="F77" s="6"/>
      <c r="G77" s="6"/>
      <c r="H77" s="6"/>
      <c r="I77" s="6"/>
      <c r="J77" s="6"/>
    </row>
    <row r="79" spans="6:10" ht="28.35" customHeight="1" x14ac:dyDescent="0.15">
      <c r="F79" s="4"/>
      <c r="G79" s="4"/>
      <c r="H79" s="4"/>
      <c r="I79" s="4"/>
      <c r="J79" s="4"/>
    </row>
    <row r="80" spans="6:10" ht="28.35" customHeight="1" x14ac:dyDescent="0.15">
      <c r="F80" s="4"/>
      <c r="G80" s="4"/>
      <c r="H80" s="4"/>
      <c r="I80" s="4"/>
      <c r="J80" s="4"/>
    </row>
    <row r="82" spans="6:10" ht="28.35" customHeight="1" x14ac:dyDescent="0.15">
      <c r="F82" s="4"/>
      <c r="G82" s="4"/>
      <c r="H82" s="4"/>
      <c r="I82" s="4"/>
      <c r="J82" s="4"/>
    </row>
    <row r="83" spans="6:10" ht="28.35" customHeight="1" x14ac:dyDescent="0.15">
      <c r="F83" s="4"/>
      <c r="G83" s="4"/>
      <c r="H83" s="4"/>
      <c r="I83" s="4"/>
      <c r="J83" s="4"/>
    </row>
    <row r="84" spans="6:10" ht="28.35" customHeight="1" x14ac:dyDescent="0.15">
      <c r="F84" s="4"/>
      <c r="G84" s="4"/>
      <c r="H84" s="4"/>
      <c r="I84" s="4"/>
      <c r="J84" s="4"/>
    </row>
    <row r="85" spans="6:10" ht="28.35" customHeight="1" x14ac:dyDescent="0.15">
      <c r="F85" s="4"/>
      <c r="G85" s="4"/>
      <c r="H85" s="4"/>
      <c r="I85" s="4"/>
      <c r="J85" s="4"/>
    </row>
    <row r="86" spans="6:10" ht="28.35" customHeight="1" x14ac:dyDescent="0.15">
      <c r="F86" s="4"/>
      <c r="G86" s="4"/>
      <c r="H86" s="4"/>
      <c r="I86" s="4"/>
      <c r="J86" s="4"/>
    </row>
    <row r="90" spans="6:10" ht="28.35" customHeight="1" x14ac:dyDescent="0.15">
      <c r="F90" s="2"/>
      <c r="G90" s="2"/>
      <c r="H90" s="2"/>
      <c r="I90" s="2"/>
      <c r="J90" s="2"/>
    </row>
    <row r="91" spans="6:10" ht="28.35" customHeight="1" x14ac:dyDescent="0.15">
      <c r="F91" s="3"/>
      <c r="G91" s="3"/>
      <c r="H91" s="3"/>
      <c r="I91" s="3"/>
      <c r="J91" s="3"/>
    </row>
    <row r="92" spans="6:10" ht="28.35" customHeight="1" x14ac:dyDescent="0.15">
      <c r="F92" s="4"/>
      <c r="G92" s="4"/>
      <c r="H92" s="4"/>
      <c r="I92" s="4"/>
      <c r="J92" s="4"/>
    </row>
    <row r="93" spans="6:10" ht="28.35" customHeight="1" x14ac:dyDescent="0.15">
      <c r="F93" s="4"/>
      <c r="G93" s="4"/>
      <c r="H93" s="4"/>
      <c r="I93" s="4"/>
      <c r="J93" s="4"/>
    </row>
    <row r="94" spans="6:10" ht="28.35" customHeight="1" x14ac:dyDescent="0.15">
      <c r="F94" s="4"/>
      <c r="G94" s="4"/>
      <c r="H94" s="4"/>
      <c r="I94" s="4"/>
      <c r="J94" s="4"/>
    </row>
    <row r="95" spans="6:10" ht="28.35" customHeight="1" x14ac:dyDescent="0.15">
      <c r="F95" s="4"/>
      <c r="G95" s="4"/>
      <c r="H95" s="4"/>
      <c r="I95" s="4"/>
      <c r="J95" s="4"/>
    </row>
    <row r="96" spans="6:10" ht="28.35" customHeight="1" x14ac:dyDescent="0.15">
      <c r="F96" s="4"/>
      <c r="G96" s="4"/>
      <c r="H96" s="4"/>
      <c r="I96" s="4"/>
      <c r="J96" s="4"/>
    </row>
    <row r="97" spans="6:10" ht="28.35" customHeight="1" x14ac:dyDescent="0.15">
      <c r="F97" s="4"/>
      <c r="G97" s="4"/>
      <c r="H97" s="4"/>
      <c r="I97" s="4"/>
      <c r="J97" s="4"/>
    </row>
    <row r="98" spans="6:10" ht="28.35" customHeight="1" x14ac:dyDescent="0.15">
      <c r="F98" s="4"/>
      <c r="G98" s="4"/>
      <c r="H98" s="4"/>
      <c r="I98" s="4"/>
      <c r="J98" s="4"/>
    </row>
    <row r="99" spans="6:10" ht="28.35" customHeight="1" x14ac:dyDescent="0.15">
      <c r="F99" s="4"/>
      <c r="G99" s="4"/>
      <c r="H99" s="4"/>
      <c r="I99" s="4"/>
      <c r="J99" s="4"/>
    </row>
    <row r="100" spans="6:10" ht="28.35" customHeight="1" x14ac:dyDescent="0.15">
      <c r="F100" s="4"/>
      <c r="G100" s="4"/>
      <c r="H100" s="4"/>
      <c r="I100" s="4"/>
      <c r="J100" s="4"/>
    </row>
    <row r="101" spans="6:10" ht="28.35" customHeight="1" x14ac:dyDescent="0.15">
      <c r="F101" s="4"/>
      <c r="G101" s="4"/>
      <c r="H101" s="4"/>
      <c r="I101" s="4"/>
      <c r="J101" s="4"/>
    </row>
    <row r="102" spans="6:10" ht="28.35" customHeight="1" x14ac:dyDescent="0.15">
      <c r="F102" s="4"/>
      <c r="G102" s="4"/>
      <c r="H102" s="4"/>
      <c r="I102" s="4"/>
      <c r="J102" s="4"/>
    </row>
    <row r="103" spans="6:10" ht="28.35" customHeight="1" x14ac:dyDescent="0.15">
      <c r="F103" s="4"/>
      <c r="G103" s="4"/>
      <c r="H103" s="4"/>
      <c r="I103" s="4"/>
      <c r="J103" s="4"/>
    </row>
    <row r="104" spans="6:10" ht="28.35" customHeight="1" x14ac:dyDescent="0.15">
      <c r="F104" s="163"/>
      <c r="G104" s="163"/>
      <c r="H104" s="163"/>
      <c r="I104" s="163"/>
      <c r="J104" s="163"/>
    </row>
    <row r="105" spans="6:10" ht="28.35" customHeight="1" x14ac:dyDescent="0.15">
      <c r="F105" s="4"/>
      <c r="G105" s="4"/>
      <c r="H105" s="4"/>
      <c r="I105" s="4"/>
      <c r="J105" s="4"/>
    </row>
    <row r="106" spans="6:10" ht="28.35" customHeight="1" x14ac:dyDescent="0.15">
      <c r="F106" s="4"/>
      <c r="G106" s="4"/>
      <c r="H106" s="4"/>
      <c r="I106" s="4"/>
      <c r="J106" s="4"/>
    </row>
    <row r="107" spans="6:10" ht="28.35" customHeight="1" x14ac:dyDescent="0.15">
      <c r="F107" s="163"/>
      <c r="G107" s="163"/>
      <c r="H107" s="163"/>
      <c r="I107" s="163"/>
      <c r="J107" s="163"/>
    </row>
    <row r="108" spans="6:10" ht="28.35" customHeight="1" x14ac:dyDescent="0.15">
      <c r="F108" s="163"/>
      <c r="G108" s="163"/>
      <c r="H108" s="163"/>
      <c r="I108" s="163"/>
      <c r="J108" s="163"/>
    </row>
    <row r="109" spans="6:10" ht="28.35" customHeight="1" x14ac:dyDescent="0.15">
      <c r="F109" s="163"/>
      <c r="G109" s="163"/>
      <c r="H109" s="163"/>
      <c r="I109" s="163"/>
      <c r="J109" s="163"/>
    </row>
    <row r="110" spans="6:10" ht="28.35" customHeight="1" x14ac:dyDescent="0.15">
      <c r="F110" s="4"/>
      <c r="G110" s="4"/>
      <c r="H110" s="4"/>
      <c r="I110" s="4"/>
      <c r="J110" s="4"/>
    </row>
    <row r="111" spans="6:10" ht="28.35" customHeight="1" x14ac:dyDescent="0.15">
      <c r="F111" s="4"/>
      <c r="G111" s="4"/>
      <c r="H111" s="4"/>
      <c r="I111" s="4"/>
      <c r="J111" s="4"/>
    </row>
    <row r="112" spans="6:10" ht="28.35" customHeight="1" x14ac:dyDescent="0.15">
      <c r="F112" s="4"/>
      <c r="G112" s="4"/>
      <c r="H112" s="4"/>
      <c r="I112" s="4"/>
      <c r="J112" s="4"/>
    </row>
    <row r="113" spans="2:10" ht="28.35" customHeight="1" x14ac:dyDescent="0.15">
      <c r="F113" s="4"/>
      <c r="G113" s="4"/>
      <c r="H113" s="4"/>
      <c r="I113" s="4"/>
      <c r="J113" s="4"/>
    </row>
    <row r="114" spans="2:10" ht="28.35" customHeight="1" x14ac:dyDescent="0.15">
      <c r="F114" s="4"/>
      <c r="G114" s="4"/>
      <c r="H114" s="4"/>
      <c r="I114" s="4"/>
      <c r="J114" s="4"/>
    </row>
    <row r="115" spans="2:10" ht="28.35" customHeight="1" x14ac:dyDescent="0.15">
      <c r="F115" s="4"/>
      <c r="G115" s="4"/>
      <c r="H115" s="4"/>
      <c r="I115" s="4"/>
      <c r="J115" s="4"/>
    </row>
    <row r="116" spans="2:10" ht="28.35" customHeight="1" x14ac:dyDescent="0.15">
      <c r="F116" s="4"/>
      <c r="G116" s="4"/>
      <c r="H116" s="4"/>
      <c r="I116" s="4"/>
      <c r="J116" s="4"/>
    </row>
    <row r="117" spans="2:10" ht="15" x14ac:dyDescent="0.15">
      <c r="B117" s="8" t="s">
        <v>455</v>
      </c>
      <c r="C117" s="9" t="s">
        <v>456</v>
      </c>
      <c r="F117" s="4"/>
      <c r="G117" s="4"/>
      <c r="H117" s="4"/>
      <c r="I117" s="4"/>
      <c r="J117" s="4"/>
    </row>
    <row r="118" spans="2:10" ht="28.35" customHeight="1" x14ac:dyDescent="0.15">
      <c r="F118" s="4"/>
      <c r="G118" s="4"/>
      <c r="H118" s="4"/>
      <c r="I118" s="4"/>
      <c r="J118" s="4"/>
    </row>
    <row r="119" spans="2:10" ht="28.35" customHeight="1" x14ac:dyDescent="0.15">
      <c r="F119" s="4"/>
      <c r="G119" s="4"/>
      <c r="H119" s="4"/>
      <c r="I119" s="4"/>
      <c r="J119" s="4"/>
    </row>
    <row r="120" spans="2:10" ht="28.35" customHeight="1" x14ac:dyDescent="0.15">
      <c r="F120" s="163"/>
      <c r="G120" s="163"/>
      <c r="H120" s="163"/>
      <c r="I120" s="163"/>
      <c r="J120" s="163"/>
    </row>
    <row r="121" spans="2:10" ht="28.35" customHeight="1" x14ac:dyDescent="0.15">
      <c r="F121" s="4"/>
      <c r="G121" s="4"/>
      <c r="H121" s="4"/>
      <c r="I121" s="4"/>
      <c r="J121" s="4"/>
    </row>
    <row r="122" spans="2:10" ht="28.35" customHeight="1" x14ac:dyDescent="0.15">
      <c r="F122" s="4"/>
      <c r="G122" s="4"/>
      <c r="H122" s="4"/>
      <c r="I122" s="4"/>
      <c r="J122" s="4"/>
    </row>
    <row r="123" spans="2:10" ht="28.35" customHeight="1" x14ac:dyDescent="0.15">
      <c r="F123" s="163"/>
      <c r="G123" s="163"/>
      <c r="H123" s="163"/>
      <c r="I123" s="163"/>
      <c r="J123" s="163"/>
    </row>
    <row r="124" spans="2:10" ht="28.35" customHeight="1" x14ac:dyDescent="0.15">
      <c r="F124" s="4"/>
      <c r="G124" s="4"/>
      <c r="H124" s="4"/>
      <c r="I124" s="4"/>
      <c r="J124" s="4"/>
    </row>
    <row r="125" spans="2:10" ht="28.35" customHeight="1" x14ac:dyDescent="0.15">
      <c r="F125" s="4"/>
      <c r="G125" s="4"/>
      <c r="H125" s="4"/>
      <c r="I125" s="4"/>
      <c r="J125" s="4"/>
    </row>
    <row r="126" spans="2:10" ht="28.35" customHeight="1" x14ac:dyDescent="0.15">
      <c r="F126" s="4"/>
      <c r="G126" s="4"/>
      <c r="H126" s="4"/>
      <c r="I126" s="4"/>
      <c r="J126" s="4"/>
    </row>
    <row r="127" spans="2:10" ht="28.35" customHeight="1" x14ac:dyDescent="0.15">
      <c r="F127" s="4"/>
      <c r="G127" s="4"/>
      <c r="H127" s="4"/>
      <c r="I127" s="4"/>
      <c r="J127" s="4"/>
    </row>
    <row r="128" spans="2:10" ht="28.35" customHeight="1" x14ac:dyDescent="0.15">
      <c r="F128" s="163"/>
      <c r="G128" s="163"/>
      <c r="H128" s="163"/>
      <c r="I128" s="163"/>
      <c r="J128" s="163"/>
    </row>
    <row r="129" spans="6:10" ht="28.35" customHeight="1" x14ac:dyDescent="0.15">
      <c r="F129" s="163"/>
      <c r="G129" s="163"/>
      <c r="H129" s="163"/>
      <c r="I129" s="163"/>
      <c r="J129" s="163"/>
    </row>
    <row r="130" spans="6:10" ht="28.35" customHeight="1" x14ac:dyDescent="0.15">
      <c r="F130" s="163"/>
      <c r="G130" s="163"/>
      <c r="H130" s="163"/>
      <c r="I130" s="163"/>
      <c r="J130" s="163"/>
    </row>
    <row r="131" spans="6:10" ht="28.35" customHeight="1" x14ac:dyDescent="0.15">
      <c r="F131" s="4"/>
      <c r="G131" s="4"/>
      <c r="H131" s="4"/>
      <c r="I131" s="4"/>
      <c r="J131" s="4"/>
    </row>
    <row r="132" spans="6:10" ht="28.35" customHeight="1" x14ac:dyDescent="0.15">
      <c r="F132" s="4"/>
      <c r="G132" s="4"/>
      <c r="H132" s="4"/>
      <c r="I132" s="4"/>
      <c r="J132" s="4"/>
    </row>
    <row r="133" spans="6:10" ht="28.35" customHeight="1" x14ac:dyDescent="0.15">
      <c r="F133" s="163"/>
      <c r="G133" s="163"/>
      <c r="H133" s="163"/>
      <c r="I133" s="163"/>
      <c r="J133" s="163"/>
    </row>
    <row r="134" spans="6:10" ht="28.35" customHeight="1" x14ac:dyDescent="0.15">
      <c r="F134" s="163"/>
      <c r="G134" s="163"/>
      <c r="H134" s="163"/>
      <c r="I134" s="163"/>
      <c r="J134" s="163"/>
    </row>
    <row r="135" spans="6:10" ht="28.35" customHeight="1" x14ac:dyDescent="0.15">
      <c r="F135" s="4"/>
      <c r="G135" s="4"/>
      <c r="H135" s="4"/>
      <c r="I135" s="4"/>
      <c r="J135" s="4"/>
    </row>
    <row r="136" spans="6:10" ht="28.35" customHeight="1" x14ac:dyDescent="0.15">
      <c r="F136" s="4"/>
      <c r="G136" s="4"/>
      <c r="H136" s="4"/>
      <c r="I136" s="4"/>
      <c r="J136" s="4"/>
    </row>
    <row r="137" spans="6:10" ht="28.35" customHeight="1" x14ac:dyDescent="0.15">
      <c r="F137" s="4"/>
      <c r="G137" s="4"/>
      <c r="H137" s="4"/>
      <c r="I137" s="4"/>
      <c r="J137" s="4"/>
    </row>
    <row r="138" spans="6:10" ht="28.35" customHeight="1" x14ac:dyDescent="0.15">
      <c r="F138" s="163"/>
      <c r="G138" s="163"/>
      <c r="H138" s="163"/>
      <c r="I138" s="163"/>
      <c r="J138" s="163"/>
    </row>
    <row r="139" spans="6:10" ht="28.35" customHeight="1" x14ac:dyDescent="0.15">
      <c r="F139" s="4"/>
      <c r="G139" s="4"/>
      <c r="H139" s="4"/>
      <c r="I139" s="4"/>
      <c r="J139" s="4"/>
    </row>
    <row r="140" spans="6:10" ht="28.35" customHeight="1" x14ac:dyDescent="0.15">
      <c r="F140" s="4"/>
      <c r="G140" s="4"/>
      <c r="H140" s="4"/>
      <c r="I140" s="4"/>
      <c r="J140" s="4"/>
    </row>
    <row r="141" spans="6:10" ht="28.35" customHeight="1" x14ac:dyDescent="0.15">
      <c r="F141" s="4"/>
      <c r="G141" s="4"/>
      <c r="H141" s="4"/>
      <c r="I141" s="4"/>
      <c r="J141" s="4"/>
    </row>
    <row r="142" spans="6:10" ht="28.35" customHeight="1" x14ac:dyDescent="0.15">
      <c r="F142" s="163"/>
      <c r="G142" s="163"/>
      <c r="H142" s="163"/>
      <c r="I142" s="163"/>
      <c r="J142" s="163"/>
    </row>
    <row r="143" spans="6:10" ht="28.35" customHeight="1" x14ac:dyDescent="0.15">
      <c r="F143" s="163"/>
      <c r="G143" s="163"/>
      <c r="H143" s="163"/>
      <c r="I143" s="163"/>
      <c r="J143" s="163"/>
    </row>
    <row r="144" spans="6:10" ht="28.35" customHeight="1" x14ac:dyDescent="0.15">
      <c r="F144" s="4"/>
      <c r="G144" s="4"/>
      <c r="H144" s="4"/>
      <c r="I144" s="4"/>
      <c r="J144" s="4"/>
    </row>
    <row r="145" spans="6:10" ht="28.35" customHeight="1" x14ac:dyDescent="0.15">
      <c r="F145" s="163"/>
      <c r="G145" s="163"/>
      <c r="H145" s="163"/>
      <c r="I145" s="163"/>
      <c r="J145" s="163"/>
    </row>
    <row r="146" spans="6:10" ht="28.35" customHeight="1" x14ac:dyDescent="0.15">
      <c r="F146" s="4"/>
      <c r="G146" s="4"/>
      <c r="H146" s="4"/>
      <c r="I146" s="4"/>
      <c r="J146" s="4"/>
    </row>
    <row r="147" spans="6:10" ht="28.35" customHeight="1" x14ac:dyDescent="0.15">
      <c r="F147" s="2"/>
      <c r="G147" s="2"/>
      <c r="H147" s="2"/>
      <c r="I147" s="2"/>
      <c r="J147" s="2"/>
    </row>
    <row r="148" spans="6:10" ht="28.35" customHeight="1" x14ac:dyDescent="0.15">
      <c r="F148" s="3"/>
      <c r="G148" s="3"/>
      <c r="H148" s="3"/>
      <c r="I148" s="3"/>
      <c r="J148" s="3"/>
    </row>
    <row r="149" spans="6:10" ht="28.35" customHeight="1" x14ac:dyDescent="0.15">
      <c r="F149" s="6"/>
      <c r="G149" s="6"/>
      <c r="H149" s="6"/>
      <c r="I149" s="6"/>
      <c r="J149" s="6"/>
    </row>
    <row r="150" spans="6:10" ht="28.35" customHeight="1" x14ac:dyDescent="0.15">
      <c r="F150" s="6"/>
      <c r="G150" s="6"/>
      <c r="H150" s="6"/>
      <c r="I150" s="6"/>
      <c r="J150" s="6"/>
    </row>
    <row r="151" spans="6:10" ht="28.35" customHeight="1" x14ac:dyDescent="0.15">
      <c r="F151" s="6"/>
      <c r="G151" s="6"/>
      <c r="H151" s="6"/>
      <c r="I151" s="6"/>
      <c r="J151" s="6"/>
    </row>
    <row r="152" spans="6:10" ht="28.35" customHeight="1" x14ac:dyDescent="0.15">
      <c r="F152" s="6"/>
      <c r="G152" s="6"/>
      <c r="H152" s="6"/>
      <c r="I152" s="6"/>
      <c r="J152" s="6"/>
    </row>
    <row r="154" spans="6:10" ht="28.35" customHeight="1" x14ac:dyDescent="0.15">
      <c r="F154" s="6"/>
      <c r="G154" s="6"/>
      <c r="H154" s="6"/>
      <c r="I154" s="6"/>
      <c r="J154" s="6"/>
    </row>
    <row r="155" spans="6:10" ht="28.35" customHeight="1" x14ac:dyDescent="0.15">
      <c r="F155" s="6"/>
      <c r="G155" s="6"/>
      <c r="H155" s="6"/>
      <c r="I155" s="6"/>
      <c r="J155" s="6"/>
    </row>
    <row r="156" spans="6:10" ht="28.35" customHeight="1" x14ac:dyDescent="0.15">
      <c r="F156" s="6"/>
      <c r="G156" s="6"/>
      <c r="H156" s="6"/>
      <c r="I156" s="6"/>
      <c r="J156" s="6"/>
    </row>
    <row r="157" spans="6:10" ht="28.35" customHeight="1" x14ac:dyDescent="0.15">
      <c r="F157" s="5"/>
      <c r="G157" s="5"/>
      <c r="H157" s="5"/>
      <c r="I157" s="5"/>
      <c r="J157" s="5"/>
    </row>
    <row r="158" spans="6:10" ht="28.35" customHeight="1" x14ac:dyDescent="0.15">
      <c r="F158" s="6"/>
      <c r="G158" s="6"/>
      <c r="H158" s="6"/>
      <c r="I158" s="6"/>
      <c r="J158" s="6"/>
    </row>
    <row r="159" spans="6:10" ht="28.35" customHeight="1" x14ac:dyDescent="0.15">
      <c r="F159" s="6"/>
      <c r="G159" s="6"/>
      <c r="H159" s="6"/>
      <c r="I159" s="6"/>
      <c r="J159" s="6"/>
    </row>
    <row r="160" spans="6:10" ht="28.35" customHeight="1" x14ac:dyDescent="0.15">
      <c r="F160" s="5"/>
      <c r="G160" s="5"/>
      <c r="H160" s="5"/>
      <c r="I160" s="5"/>
      <c r="J160" s="5"/>
    </row>
    <row r="161" spans="6:10" ht="28.35" customHeight="1" x14ac:dyDescent="0.15">
      <c r="F161" s="5"/>
      <c r="G161" s="5"/>
      <c r="H161" s="5"/>
      <c r="I161" s="5"/>
      <c r="J161" s="5"/>
    </row>
    <row r="162" spans="6:10" ht="28.35" customHeight="1" x14ac:dyDescent="0.15">
      <c r="F162" s="5"/>
      <c r="G162" s="5"/>
      <c r="H162" s="5"/>
      <c r="I162" s="5"/>
      <c r="J162" s="5"/>
    </row>
    <row r="165" spans="6:10" ht="28.35" customHeight="1" x14ac:dyDescent="0.15">
      <c r="F165" s="5"/>
      <c r="G165" s="5"/>
      <c r="H165" s="5"/>
      <c r="I165" s="5"/>
      <c r="J165" s="5"/>
    </row>
    <row r="166" spans="6:10" ht="28.35" customHeight="1" x14ac:dyDescent="0.15">
      <c r="F166" s="5"/>
      <c r="G166" s="5"/>
      <c r="H166" s="5"/>
      <c r="I166" s="5"/>
      <c r="J166" s="5"/>
    </row>
    <row r="167" spans="6:10" ht="28.35" customHeight="1" x14ac:dyDescent="0.15">
      <c r="F167" s="5"/>
      <c r="G167" s="5"/>
      <c r="H167" s="5"/>
      <c r="I167" s="5"/>
      <c r="J167" s="5"/>
    </row>
    <row r="168" spans="6:10" ht="28.35" customHeight="1" x14ac:dyDescent="0.15">
      <c r="F168" s="5"/>
      <c r="G168" s="5"/>
      <c r="H168" s="5"/>
      <c r="I168" s="5"/>
      <c r="J168" s="5"/>
    </row>
    <row r="169" spans="6:10" ht="28.35" customHeight="1" x14ac:dyDescent="0.15">
      <c r="F169" s="6"/>
      <c r="G169" s="6"/>
      <c r="H169" s="6"/>
      <c r="I169" s="6"/>
      <c r="J169" s="6"/>
    </row>
  </sheetData>
  <mergeCells count="1">
    <mergeCell ref="B12:E12"/>
  </mergeCells>
  <phoneticPr fontId="25"/>
  <conditionalFormatting sqref="D2:D7">
    <cfRule type="cellIs" dxfId="92" priority="4" operator="between">
      <formula>"代替"</formula>
      <formula>"代替"</formula>
    </cfRule>
    <cfRule type="cellIs" dxfId="91" priority="5" operator="between">
      <formula>"確認"</formula>
      <formula>"確認"</formula>
    </cfRule>
    <cfRule type="cellIs" dxfId="90" priority="6" operator="between">
      <formula>"△"</formula>
      <formula>"×"</formula>
    </cfRule>
  </conditionalFormatting>
  <conditionalFormatting sqref="D10 D17:D1048576">
    <cfRule type="cellIs" dxfId="89" priority="31" operator="between">
      <formula>"代替"</formula>
      <formula>"代替"</formula>
    </cfRule>
    <cfRule type="cellIs" dxfId="88" priority="32" operator="between">
      <formula>"確認"</formula>
      <formula>"確認"</formula>
    </cfRule>
    <cfRule type="cellIs" dxfId="87" priority="33" operator="between">
      <formula>"△"</formula>
      <formula>"×"</formula>
    </cfRule>
  </conditionalFormatting>
  <conditionalFormatting sqref="D9">
    <cfRule type="cellIs" dxfId="86" priority="10" operator="between">
      <formula>"代替"</formula>
      <formula>"代替"</formula>
    </cfRule>
    <cfRule type="cellIs" dxfId="85" priority="11" operator="between">
      <formula>"確認"</formula>
      <formula>"確認"</formula>
    </cfRule>
    <cfRule type="cellIs" dxfId="84" priority="12" operator="between">
      <formula>"△"</formula>
      <formula>"×"</formula>
    </cfRule>
  </conditionalFormatting>
  <conditionalFormatting sqref="D13:D16">
    <cfRule type="cellIs" dxfId="83" priority="1" operator="between">
      <formula>"代替"</formula>
      <formula>"代替"</formula>
    </cfRule>
    <cfRule type="cellIs" dxfId="82" priority="2" operator="between">
      <formula>"確認"</formula>
      <formula>"確認"</formula>
    </cfRule>
    <cfRule type="cellIs" dxfId="81" priority="3" operator="between">
      <formula>"△"</formula>
      <formula>"×"</formula>
    </cfRule>
  </conditionalFormatting>
  <dataValidations count="1">
    <dataValidation type="list" allowBlank="1" showInputMessage="1" showErrorMessage="1" sqref="D9 D3:D7 D14:D16">
      <formula1>"◎,○,△,×"</formula1>
    </dataValidation>
  </dataValidations>
  <pageMargins left="0.39370078740157483" right="0.23622047244094491" top="0.78740157480314965" bottom="0.35433070866141736" header="0.39370078740157483" footer="0.15748031496062992"/>
  <pageSetup paperSize="9" scale="88" fitToHeight="0" orientation="portrait" r:id="rId1"/>
  <headerFooter differentFirst="1" alignWithMargins="0">
    <oddFooter>&amp;C&amp;P / &amp;N</oddFooter>
    <firstHeader>&amp;C&amp;"ＭＳ 明朝,太字"&amp;16機能仕様書兼回答書</firstHeader>
    <firstFooter>&amp;C&amp;P /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27</vt:i4>
      </vt:variant>
    </vt:vector>
  </HeadingPairs>
  <TitlesOfParts>
    <vt:vector size="41" baseType="lpstr">
      <vt:lpstr>表紙</vt:lpstr>
      <vt:lpstr>1.基本仕様</vt:lpstr>
      <vt:lpstr>2.貸出・返却・督促</vt:lpstr>
      <vt:lpstr>3.利用者管理</vt:lpstr>
      <vt:lpstr>4.資料検索</vt:lpstr>
      <vt:lpstr>5.予約・配送管理</vt:lpstr>
      <vt:lpstr>6.資料管理</vt:lpstr>
      <vt:lpstr>7.発注・受入</vt:lpstr>
      <vt:lpstr>8.レファレンス9.公共施設</vt:lpstr>
      <vt:lpstr>10.統計・帳票・運用管理・バッチ業務</vt:lpstr>
      <vt:lpstr>11.ホームページ・利用者用インターネット端末</vt:lpstr>
      <vt:lpstr>12.WebOPAC・館内OPAC共通事項</vt:lpstr>
      <vt:lpstr>13.WebOPAC (共通のぞく)</vt:lpstr>
      <vt:lpstr>14.館内OPAC (共通のぞく)</vt:lpstr>
      <vt:lpstr>'1.基本仕様'!Print_Area</vt:lpstr>
      <vt:lpstr>'10.統計・帳票・運用管理・バッチ業務'!Print_Area</vt:lpstr>
      <vt:lpstr>'11.ホームページ・利用者用インターネット端末'!Print_Area</vt:lpstr>
      <vt:lpstr>'12.WebOPAC・館内OPAC共通事項'!Print_Area</vt:lpstr>
      <vt:lpstr>'13.WebOPAC (共通のぞく)'!Print_Area</vt:lpstr>
      <vt:lpstr>'14.館内OPAC (共通のぞく)'!Print_Area</vt:lpstr>
      <vt:lpstr>'2.貸出・返却・督促'!Print_Area</vt:lpstr>
      <vt:lpstr>'3.利用者管理'!Print_Area</vt:lpstr>
      <vt:lpstr>'4.資料検索'!Print_Area</vt:lpstr>
      <vt:lpstr>'5.予約・配送管理'!Print_Area</vt:lpstr>
      <vt:lpstr>'6.資料管理'!Print_Area</vt:lpstr>
      <vt:lpstr>'7.発注・受入'!Print_Area</vt:lpstr>
      <vt:lpstr>'8.レファレンス9.公共施設'!Print_Area</vt:lpstr>
      <vt:lpstr>表紙!Print_Area</vt:lpstr>
      <vt:lpstr>'1.基本仕様'!Print_Titles</vt:lpstr>
      <vt:lpstr>'10.統計・帳票・運用管理・バッチ業務'!Print_Titles</vt:lpstr>
      <vt:lpstr>'11.ホームページ・利用者用インターネット端末'!Print_Titles</vt:lpstr>
      <vt:lpstr>'12.WebOPAC・館内OPAC共通事項'!Print_Titles</vt:lpstr>
      <vt:lpstr>'13.WebOPAC (共通のぞく)'!Print_Titles</vt:lpstr>
      <vt:lpstr>'14.館内OPAC (共通のぞく)'!Print_Titles</vt:lpstr>
      <vt:lpstr>'2.貸出・返却・督促'!Print_Titles</vt:lpstr>
      <vt:lpstr>'3.利用者管理'!Print_Titles</vt:lpstr>
      <vt:lpstr>'4.資料検索'!Print_Titles</vt:lpstr>
      <vt:lpstr>'5.予約・配送管理'!Print_Titles</vt:lpstr>
      <vt:lpstr>'6.資料管理'!Print_Titles</vt:lpstr>
      <vt:lpstr>'7.発注・受入'!Print_Titles</vt:lpstr>
      <vt:lpstr>'8.レファレンス9.公共施設'!Print_Titles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chu_j15</dc:creator>
  <cp:lastModifiedBy>HYRW-PC206</cp:lastModifiedBy>
  <cp:lastPrinted>2023-09-28T02:41:31Z</cp:lastPrinted>
  <dcterms:created xsi:type="dcterms:W3CDTF">2005-08-24T02:02:00Z</dcterms:created>
  <dcterms:modified xsi:type="dcterms:W3CDTF">2023-10-04T00:54:11Z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1041-10.8.2.6694</vt:lpwstr>
  </property>
</Properties>
</file>